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26" documentId="120_S{2AC9BD13-BADA-5192-A53E-5A8FF88502F6}" xr6:coauthVersionLast="47" xr6:coauthVersionMax="47" xr10:uidLastSave="{7028DD08-63BF-4FB5-9325-CBFF3779119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<sst xmlns="http://schemas.openxmlformats.org/spreadsheetml/2006/main" count="180279" uniqueCount="39125">
  <si>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</si>
  <si>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</si>
  <si>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</si>
  <si>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</si>
  <si>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</si>
  <si>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</si>
  <si>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</si>
  <si>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</si>
  <si>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</si>
  <si>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</si>
  <si>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</si>
  <si>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</si>
  <si>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</si>
  <si>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</si>
  <si>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</si>
  <si>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</si>
  <si>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</si>
  <si>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</si>
  <si>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</si>
  <si>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</si>
  <si>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</si>
  <si>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</si>
  <si>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</si>
  <si>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</si>
  <si>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</si>
  <si>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</si>
  <si>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</si>
  <si>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</si>
  <si>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</si>
  <si>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</si>
  <si>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</si>
  <si>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</si>
  <si>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</si>
  <si>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</si>
  <si>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</si>
  <si>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</si>
  <si>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</si>
  <si>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</si>
  <si>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</si>
  <si>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</si>
  <si>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</si>
  <si>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</si>
  <si>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</si>
  <si>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</si>
  <si>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</si>
  <si>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</si>
  <si>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</si>
  <si>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</si>
  <si>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</si>
  <si>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</si>
  <si>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</si>
  <si>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</si>
  <si>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</si>
  <si>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</si>
  <si>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</si>
  <si>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</si>
  <si>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</si>
  <si>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</si>
  <si>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</si>
  <si>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</si>
  <si>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</si>
  <si>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</si>
  <si>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</si>
  <si>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</si>
  <si>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</si>
  <si>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</si>
  <si>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</si>
  <si>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</si>
  <si>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</si>
  <si>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</si>
  <si>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</si>
  <si>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</si>
  <si>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</si>
  <si>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</si>
  <si>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</si>
  <si>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</si>
  <si>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</si>
  <si>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</si>
  <si>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</si>
  <si>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</si>
  <si>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</si>
  <si>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</si>
  <si>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</si>
  <si>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</si>
  <si>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</si>
  <si>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</si>
  <si>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</si>
  <si>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</si>
  <si>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</si>
  <si>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</si>
  <si>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</si>
  <si>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</si>
  <si>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</si>
  <si>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</si>
  <si>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</si>
  <si>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</si>
  <si>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</si>
  <si>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</si>
  <si>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</si>
  <si>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</si>
  <si>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</si>
  <si>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</si>
  <si>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</si>
  <si>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</si>
  <si>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</si>
  <si>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</si>
  <si>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</si>
  <si>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</si>
  <si>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</si>
  <si>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</si>
  <si>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</si>
  <si>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</si>
  <si>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</si>
  <si>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</si>
  <si>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</si>
  <si>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</si>
  <si>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</si>
  <si>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</si>
  <si>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</si>
  <si>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</si>
  <si>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</si>
  <si>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</si>
  <si>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</si>
  <si>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</si>
  <si>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</si>
  <si>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</si>
  <si>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</si>
  <si>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</si>
  <si>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</si>
  <si>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</si>
  <si>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</si>
  <si>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</si>
  <si>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</si>
  <si>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</si>
  <si>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</si>
  <si>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</si>
  <si>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</si>
  <si>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</si>
  <si>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</si>
  <si>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</si>
  <si>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</si>
  <si>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</si>
  <si>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</si>
  <si>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</si>
  <si>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</si>
  <si>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</si>
  <si>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</si>
  <si>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</si>
  <si>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</si>
  <si>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</si>
  <si>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</si>
  <si>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</si>
  <si>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</si>
  <si>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</si>
  <si>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</si>
  <si>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</si>
  <si>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</si>
  <si>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</si>
  <si>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</si>
  <si>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</si>
  <si>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</si>
  <si>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</si>
  <si>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</si>
  <si>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</si>
  <si>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</si>
  <si>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</si>
  <si>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</si>
  <si>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</si>
  <si>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</si>
  <si>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</si>
  <si>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</si>
  <si>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</si>
  <si>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</si>
  <si>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</si>
  <si>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</si>
  <si>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</si>
  <si>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</si>
  <si>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</si>
  <si>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</si>
  <si>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</si>
  <si>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</si>
  <si>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</si>
  <si>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</si>
  <si>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</si>
  <si>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</si>
  <si>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</si>
  <si>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</si>
  <si>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</si>
  <si>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</si>
  <si>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</si>
  <si>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</si>
  <si>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</si>
  <si>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</si>
  <si>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</si>
  <si>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</si>
  <si>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</si>
  <si>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</si>
  <si>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</si>
  <si>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</si>
  <si>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</si>
  <si>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</si>
  <si>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</si>
  <si>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</si>
  <si>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</si>
  <si>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</si>
  <si>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</si>
  <si>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</si>
  <si>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</si>
  <si>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</si>
  <si>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</si>
  <si>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</si>
  <si>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</si>
  <si>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</si>
  <si>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</si>
  <si>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</si>
  <si>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</si>
  <si>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</si>
  <si>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</si>
  <si>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</si>
  <si>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</si>
  <si>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</si>
  <si>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</si>
  <si>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</si>
  <si>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</si>
  <si>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</si>
  <si>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</si>
  <si>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</si>
  <si>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</si>
  <si>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</si>
  <si>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</si>
  <si>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</si>
  <si>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</si>
  <si>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</si>
  <si>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</si>
  <si>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</si>
  <si>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</si>
  <si>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</si>
  <si>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</si>
  <si>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</si>
  <si>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</si>
  <si>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</si>
  <si>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</si>
  <si>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</si>
  <si>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</si>
  <si>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</si>
  <si>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</si>
  <si>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</si>
  <si>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</si>
  <si>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</si>
  <si>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</si>
  <si>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</si>
  <si>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</si>
  <si>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</si>
  <si>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</si>
  <si>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</si>
  <si>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</si>
  <si>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</si>
  <si>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</si>
  <si>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</si>
  <si>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</si>
  <si>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</si>
  <si>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</si>
  <si>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</si>
  <si>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</si>
  <si>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</si>
  <si>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</si>
  <si>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</si>
  <si>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</si>
  <si>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</si>
  <si>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</si>
  <si>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</si>
  <si>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</si>
  <si>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</si>
  <si>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</si>
  <si>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</si>
  <si>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</si>
  <si>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</si>
  <si>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</si>
  <si>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</si>
  <si>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</si>
  <si>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</si>
  <si>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</si>
  <si>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</si>
  <si>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</si>
  <si>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</si>
  <si>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</si>
  <si>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</si>
  <si>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</si>
  <si>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</si>
  <si>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</si>
  <si>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</si>
  <si>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</si>
  <si>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</si>
  <si>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</si>
  <si>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</si>
  <si>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</si>
  <si>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</si>
  <si>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</si>
  <si>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</si>
  <si>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</si>
  <si>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</si>
  <si>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</si>
  <si>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</si>
  <si>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</si>
  <si>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</si>
  <si>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</si>
  <si>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</si>
  <si>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</si>
  <si>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</si>
  <si>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</si>
  <si>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</si>
  <si>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</si>
  <si>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</si>
  <si>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</si>
  <si>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</si>
  <si>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</si>
  <si>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</si>
  <si>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</si>
  <si>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</si>
  <si>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</si>
  <si>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</si>
  <si>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</si>
  <si>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</si>
  <si>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</si>
  <si>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</si>
  <si>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</si>
  <si>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</si>
  <si>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</si>
  <si>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</si>
  <si>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</si>
  <si>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</si>
  <si>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</si>
  <si>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</si>
  <si>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</si>
  <si>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</si>
  <si>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</si>
  <si>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</si>
  <si>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</si>
  <si>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</si>
  <si>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</si>
  <si>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</si>
  <si>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</si>
  <si>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</si>
  <si>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</si>
  <si>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</si>
  <si>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</si>
  <si>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</si>
  <si>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</si>
  <si>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</si>
  <si>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</si>
  <si>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</si>
  <si>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</si>
  <si>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</si>
  <si>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</si>
  <si>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</si>
  <si>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</si>
  <si>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</si>
  <si>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</si>
  <si>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</si>
  <si>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</si>
  <si>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</si>
  <si>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</si>
  <si>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</si>
  <si>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</si>
  <si>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</si>
  <si>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</si>
  <si>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</si>
  <si>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</si>
  <si>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</si>
  <si>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</si>
  <si>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</si>
  <si>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</si>
  <si>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</si>
  <si>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</si>
  <si>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</si>
  <si>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</si>
  <si>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</si>
  <si>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</si>
  <si>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</si>
  <si>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</si>
  <si>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</si>
  <si>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</si>
  <si>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</si>
  <si>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</si>
  <si>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</si>
  <si>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</si>
  <si>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</si>
  <si>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</si>
  <si>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</si>
  <si>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</si>
  <si>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</si>
  <si>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</si>
  <si>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</si>
  <si>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</si>
  <si>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</si>
  <si>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</si>
  <si>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</si>
  <si>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</si>
  <si>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</si>
  <si>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</si>
  <si>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</si>
  <si>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</si>
  <si>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</si>
  <si>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</si>
  <si>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</si>
  <si>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</si>
  <si>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</si>
  <si>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</si>
  <si>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</si>
  <si>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</si>
  <si>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</si>
  <si>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</si>
  <si>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</si>
  <si>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</si>
  <si>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</si>
  <si>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</si>
  <si>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</si>
  <si>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</si>
  <si>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</si>
  <si>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</si>
  <si>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</si>
  <si>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</si>
  <si>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</si>
  <si>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</si>
  <si>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</si>
  <si>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</si>
  <si>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</si>
  <si>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</si>
  <si>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</si>
  <si>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</si>
  <si>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</si>
  <si>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</si>
  <si>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</si>
  <si>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</si>
  <si>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</si>
  <si>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</si>
  <si>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</si>
  <si>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</si>
  <si>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</si>
  <si>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</si>
  <si>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</si>
  <si>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</si>
  <si>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</si>
  <si>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</si>
  <si>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</si>
  <si>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</si>
  <si>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</si>
  <si>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</si>
  <si>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</si>
  <si>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</si>
  <si>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</si>
  <si>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</si>
  <si>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</si>
  <si>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</si>
  <si>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</si>
  <si>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</si>
  <si>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</si>
  <si>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</si>
  <si>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</si>
  <si>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</si>
  <si>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</si>
  <si>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</si>
  <si>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</si>
  <si>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</si>
  <si>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</si>
  <si>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</si>
  <si>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</si>
  <si>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</si>
  <si>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</si>
  <si>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</si>
  <si>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</si>
  <si>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</si>
  <si>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</si>
  <si>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</si>
  <si>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</si>
  <si>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</si>
  <si>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</si>
  <si>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</si>
  <si>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</si>
  <si>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</si>
  <si>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</si>
  <si>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</si>
  <si>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</si>
  <si>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</si>
  <si>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</si>
  <si>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</si>
  <si>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</si>
  <si>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</si>
  <si>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</si>
  <si>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</si>
  <si>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</si>
  <si>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</si>
  <si>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</si>
  <si>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</si>
  <si>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</si>
  <si>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</si>
  <si>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</si>
  <si>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</si>
  <si>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</si>
  <si>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</si>
  <si>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</si>
  <si>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</si>
  <si>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</si>
  <si>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</si>
  <si>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</si>
  <si>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</si>
  <si>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</si>
  <si>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</si>
  <si>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</si>
  <si>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</si>
  <si>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</si>
  <si>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</si>
  <si>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</si>
  <si>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</si>
  <si>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</si>
  <si>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</si>
  <si>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</si>
  <si>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</si>
  <si>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</si>
  <si>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</si>
  <si>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</si>
  <si>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</si>
  <si>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</si>
  <si>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</si>
  <si>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</si>
  <si>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</si>
  <si>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</si>
  <si>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</si>
  <si>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</si>
  <si>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</si>
  <si>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</si>
  <si>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</si>
  <si>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</si>
  <si>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</si>
  <si>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</si>
  <si>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</si>
  <si>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</si>
  <si>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</si>
  <si>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</si>
  <si>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</si>
  <si>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</si>
  <si>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</si>
  <si>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</si>
  <si>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</si>
  <si>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</si>
  <si>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</si>
  <si>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</si>
  <si>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</si>
  <si>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</si>
  <si>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</si>
  <si>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</si>
  <si>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</si>
  <si>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</si>
  <si>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</si>
  <si>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</si>
  <si>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</si>
  <si>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</si>
  <si>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</si>
  <si>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</si>
  <si>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</si>
  <si>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</si>
  <si>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</si>
  <si>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</si>
  <si>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</si>
  <si>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</si>
  <si>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</si>
  <si>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</si>
  <si>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</si>
  <si>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</si>
  <si>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</si>
  <si>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</si>
  <si>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</si>
  <si>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</si>
  <si>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</si>
  <si>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</si>
  <si>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</si>
  <si>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</si>
  <si>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</si>
  <si>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</si>
  <si>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</si>
  <si>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</si>
  <si>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</si>
  <si>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</si>
  <si>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</si>
  <si>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</si>
  <si>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</si>
  <si>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</si>
  <si>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</si>
  <si>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</si>
  <si>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</si>
  <si>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</si>
  <si>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</si>
  <si>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</si>
  <si>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</si>
  <si>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</si>
  <si>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</si>
  <si>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</si>
  <si>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</si>
  <si>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</si>
  <si>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</si>
  <si>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</si>
  <si>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</si>
  <si>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</si>
  <si>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</si>
  <si>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</si>
  <si>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</si>
  <si>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</si>
  <si>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</si>
  <si>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</si>
  <si>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</si>
  <si>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</si>
  <si>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</si>
  <si>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</si>
  <si>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</si>
  <si>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</si>
  <si>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</si>
  <si>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</si>
  <si>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</si>
  <si>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</si>
  <si>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</si>
  <si>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</si>
  <si>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</si>
  <si>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</si>
  <si>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</si>
  <si>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</si>
  <si>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</si>
  <si>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</si>
  <si>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</si>
  <si>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</si>
  <si>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</si>
  <si>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</si>
  <si>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</si>
  <si>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</si>
  <si>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</si>
  <si>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</si>
  <si>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</si>
  <si>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</si>
  <si>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</si>
  <si>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</si>
  <si>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</si>
  <si>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</si>
  <si>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</si>
  <si>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</si>
  <si>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</si>
  <si>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</si>
  <si>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</si>
  <si>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</si>
  <si>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</si>
  <si>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</si>
  <si>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</si>
  <si>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</si>
  <si>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</si>
  <si>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</si>
  <si>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</si>
  <si>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</si>
  <si>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</si>
  <si>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</si>
  <si>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</si>
  <si>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</si>
  <si>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</si>
  <si>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</si>
  <si>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</si>
  <si>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</si>
  <si>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</si>
  <si>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</si>
  <si>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</si>
  <si>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</si>
  <si>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</si>
  <si>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</si>
  <si>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</si>
  <si>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</si>
  <si>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</si>
  <si>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</si>
  <si>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</si>
  <si>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</si>
  <si>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</si>
  <si>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</si>
  <si>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</si>
  <si>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</si>
  <si>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</si>
  <si>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</si>
  <si>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</si>
  <si>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</si>
  <si>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</si>
  <si>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</si>
  <si>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</si>
  <si>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</si>
  <si>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</si>
  <si>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</si>
  <si>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</si>
  <si>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</si>
  <si>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</si>
  <si>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</si>
  <si>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</si>
  <si>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</si>
  <si>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</si>
  <si>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</si>
  <si>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</si>
  <si>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</si>
  <si>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</si>
  <si>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</si>
  <si>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</si>
  <si>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</si>
  <si>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</si>
  <si>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</si>
  <si>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</si>
  <si>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</si>
  <si>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</si>
  <si>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</si>
  <si>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</si>
  <si>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</si>
  <si>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</si>
  <si>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</si>
  <si>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</si>
  <si>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</si>
  <si>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</si>
  <si>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</si>
  <si>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</si>
  <si>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</si>
  <si>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</si>
  <si>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</si>
  <si>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</si>
  <si>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</si>
  <si>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</si>
  <si>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</si>
  <si>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</si>
  <si>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</si>
  <si>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</si>
  <si>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</si>
  <si>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</si>
  <si>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</si>
  <si>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</si>
  <si>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</si>
  <si>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</si>
  <si>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</si>
  <si>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</si>
  <si>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</si>
  <si>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</si>
  <si>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</si>
  <si>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</si>
  <si>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</si>
  <si>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</si>
  <si>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</si>
  <si>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</si>
  <si>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</si>
  <si>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</si>
  <si>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</si>
  <si>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</si>
  <si>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</si>
  <si>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</si>
  <si>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</si>
  <si>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</si>
  <si>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</si>
  <si>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</si>
  <si>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</si>
  <si>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</si>
  <si>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</si>
  <si>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</si>
  <si>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</si>
  <si>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</si>
  <si>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</si>
  <si>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</si>
  <si>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</si>
  <si>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</si>
  <si>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</si>
  <si>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</si>
  <si>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</si>
  <si>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</si>
  <si>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</si>
  <si>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</si>
  <si>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</si>
  <si>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</si>
  <si>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</si>
  <si>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</si>
  <si>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</si>
  <si>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</si>
  <si>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</si>
  <si>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</si>
  <si>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</si>
  <si>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</si>
  <si>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</si>
  <si>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</si>
  <si>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</si>
  <si>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</si>
  <si>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</si>
  <si>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</si>
  <si>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</si>
  <si>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</si>
  <si>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</si>
  <si>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</si>
  <si>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</si>
  <si>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</si>
  <si>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</si>
  <si>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</si>
  <si>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</si>
  <si>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</si>
  <si>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</si>
  <si>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</si>
  <si>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</si>
  <si>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</si>
  <si>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</si>
  <si>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</si>
  <si>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</si>
  <si>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</si>
  <si>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</si>
  <si>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</si>
  <si>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</si>
  <si>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</si>
  <si>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</si>
  <si>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</si>
  <si>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</si>
  <si>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</si>
  <si>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</si>
  <si>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</si>
  <si>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</si>
  <si>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</si>
  <si>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</si>
  <si>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</si>
  <si>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</si>
  <si>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</si>
  <si>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</si>
  <si>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</si>
  <si>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</si>
  <si>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</si>
  <si>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</si>
  <si>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</si>
  <si>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</si>
  <si>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</si>
  <si>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</si>
  <si>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</si>
  <si>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</si>
  <si>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</si>
  <si>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</si>
  <si>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</si>
  <si>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</si>
  <si>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</si>
  <si>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</si>
  <si>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</si>
  <si>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</si>
  <si>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</si>
  <si>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</si>
  <si>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</si>
  <si>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</si>
  <si>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</si>
  <si>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</si>
  <si>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</si>
  <si>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</si>
  <si>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</si>
  <si>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</si>
  <si>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</si>
  <si>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</si>
  <si>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</si>
  <si>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</si>
  <si>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</si>
  <si>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</si>
  <si>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</si>
  <si>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</si>
  <si>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</si>
  <si>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</si>
  <si>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</si>
  <si>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</si>
  <si>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</si>
  <si>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</si>
  <si>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</si>
  <si>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</si>
  <si>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</si>
  <si>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</si>
  <si>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</si>
  <si>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</si>
  <si>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</si>
  <si>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</si>
  <si>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</si>
  <si>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</si>
  <si>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</si>
  <si>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</si>
  <si>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</si>
  <si>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</si>
  <si>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</si>
  <si>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</si>
  <si>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</si>
  <si>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</si>
  <si>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</si>
  <si>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</si>
  <si>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</si>
  <si>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</si>
  <si>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</si>
  <si>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</si>
  <si>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</si>
  <si>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</si>
  <si>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</si>
  <si>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</si>
  <si>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</si>
  <si>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</si>
  <si>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</si>
  <si>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</si>
  <si>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</si>
  <si>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</si>
  <si>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</si>
  <si>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</si>
  <si>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</si>
  <si>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</si>
  <si>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</si>
  <si>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</si>
  <si>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</si>
  <si>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</si>
  <si>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</si>
  <si>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</si>
  <si>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</si>
  <si>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</si>
  <si>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</si>
  <si>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</si>
  <si>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</si>
  <si>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</si>
  <si>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</si>
  <si>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</si>
  <si>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</si>
  <si>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</si>
  <si>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</si>
  <si>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</si>
  <si>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</si>
  <si>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</si>
  <si>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</si>
  <si>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</si>
  <si>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</si>
  <si>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</si>
  <si>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</si>
  <si>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</si>
  <si>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</si>
  <si>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</si>
  <si>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</si>
  <si>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</si>
  <si>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</si>
  <si>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</si>
  <si>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</si>
  <si>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</si>
  <si>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</si>
  <si>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</si>
  <si>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</si>
  <si>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</si>
  <si>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</si>
  <si>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</si>
  <si>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</si>
  <si>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</si>
  <si>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</si>
  <si>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</si>
  <si>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</si>
  <si>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</si>
  <si>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</si>
  <si>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</si>
  <si>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</si>
  <si>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</si>
  <si>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</si>
  <si>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</si>
  <si>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</si>
  <si>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</si>
  <si>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</si>
  <si>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</si>
  <si>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</si>
  <si>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</si>
  <si>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</si>
  <si>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</si>
  <si>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</si>
  <si>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</si>
  <si>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</si>
  <si>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</si>
  <si>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</si>
  <si>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</si>
  <si>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</si>
  <si>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</si>
  <si>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</si>
  <si>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</si>
  <si>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</si>
  <si>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</si>
  <si>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</si>
  <si>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</si>
  <si>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</si>
  <si>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</si>
  <si>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</si>
  <si>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</si>
  <si>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</si>
  <si>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</si>
  <si>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</si>
  <si>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</si>
  <si>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</si>
  <si>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</si>
  <si>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</si>
  <si>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</si>
  <si>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</si>
  <si>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</si>
  <si>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</si>
  <si>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</si>
  <si>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</si>
  <si>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</si>
  <si>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</si>
  <si>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</si>
  <si>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</si>
  <si>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</si>
  <si>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</si>
  <si>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</si>
  <si>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</si>
  <si>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</si>
  <si>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</si>
  <si>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</si>
  <si>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</si>
  <si>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</si>
  <si>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</si>
  <si>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</si>
  <si>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</si>
  <si>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</si>
  <si>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</si>
  <si>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</si>
  <si>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</si>
  <si>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</si>
  <si>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</si>
  <si>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</si>
  <si>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</si>
  <si>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</si>
  <si>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</si>
  <si>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</si>
  <si>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</si>
  <si>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</si>
  <si>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</si>
  <si>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</si>
  <si>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</si>
  <si>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</si>
  <si>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</si>
  <si>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</si>
  <si>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</si>
  <si>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</si>
  <si>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</si>
  <si>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</si>
  <si>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</si>
  <si>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</si>
  <si>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</si>
  <si>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</si>
  <si>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</si>
  <si>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</si>
  <si>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</si>
  <si>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</si>
  <si>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</si>
  <si>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</si>
  <si>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</si>
  <si>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</si>
  <si>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</si>
  <si>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</si>
  <si>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</si>
  <si>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</si>
  <si>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</si>
  <si>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</si>
  <si>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</si>
  <si>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</si>
  <si>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</si>
  <si>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</si>
  <si>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</si>
  <si>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</si>
  <si>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</si>
  <si>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</si>
  <si>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</si>
  <si>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</si>
  <si>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</si>
  <si>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</si>
  <si>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</si>
  <si>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</si>
  <si>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</si>
  <si>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</si>
  <si>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</si>
  <si>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</si>
  <si>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</si>
  <si>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</si>
  <si>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</si>
  <si>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</si>
  <si>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</si>
  <si>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</si>
  <si>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</si>
  <si>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</si>
  <si>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</si>
  <si>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</si>
  <si>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</si>
  <si>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</si>
  <si>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</si>
  <si>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</si>
  <si>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</si>
  <si>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</si>
  <si>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</si>
  <si>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</si>
  <si>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</si>
  <si>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</si>
  <si>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</si>
  <si>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</si>
  <si>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</si>
  <si>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</si>
  <si>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</si>
  <si>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</si>
  <si>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</si>
  <si>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</si>
  <si>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</si>
  <si>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</si>
  <si>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</si>
  <si>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</si>
  <si>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</si>
  <si>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</si>
  <si>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</si>
  <si>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</si>
  <si>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</si>
  <si>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</si>
  <si>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</si>
  <si>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</si>
  <si>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</si>
  <si>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</si>
  <si>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</si>
  <si>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</si>
  <si>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</si>
  <si>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</si>
  <si>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</si>
  <si>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</si>
  <si>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</si>
  <si>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</si>
  <si>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</si>
  <si>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</si>
  <si>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</si>
  <si>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</si>
  <si>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</si>
  <si>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</si>
  <si>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</si>
  <si>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</si>
  <si>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</si>
  <si>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</si>
  <si>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</si>
  <si>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</si>
  <si>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</si>
  <si>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</si>
  <si>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</si>
  <si>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</si>
  <si>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</si>
  <si>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</si>
  <si>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</si>
  <si>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</si>
  <si>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</si>
  <si>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</si>
  <si>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</si>
  <si>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</si>
  <si>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</si>
  <si>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</si>
  <si>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</si>
  <si>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</si>
  <si>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</si>
  <si>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</si>
  <si>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</si>
  <si>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</si>
  <si>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</si>
  <si>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</si>
  <si>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</si>
  <si>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</si>
  <si>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</si>
  <si>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</si>
  <si>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</si>
  <si>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</si>
  <si>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</si>
  <si>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</si>
  <si>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</si>
  <si>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</si>
  <si>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</si>
  <si>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</si>
  <si>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</si>
  <si>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</si>
  <si>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</si>
  <si>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</si>
  <si>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</si>
  <si>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</si>
  <si>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</si>
  <si>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</si>
  <si>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</si>
  <si>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</si>
  <si>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</si>
  <si>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</si>
  <si>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</si>
  <si>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</si>
  <si>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</si>
  <si>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</si>
  <si>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</si>
  <si>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</si>
  <si>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</si>
  <si>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</si>
  <si>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</si>
  <si>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</si>
  <si>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</si>
  <si>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</si>
  <si>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</si>
  <si>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</si>
  <si>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</si>
  <si>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</si>
  <si>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</si>
  <si>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</si>
  <si>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</si>
  <si>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</si>
  <si>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</si>
  <si>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</si>
  <si>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</si>
  <si>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</si>
  <si>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</si>
  <si>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</si>
  <si>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</si>
  <si>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</si>
  <si>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</si>
  <si>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</si>
  <si>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</si>
  <si>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</si>
  <si>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</si>
  <si>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</si>
  <si>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</si>
  <si>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</si>
  <si>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</si>
  <si>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</si>
  <si>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</si>
  <si>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</si>
  <si>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</si>
  <si>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</si>
  <si>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</si>
  <si>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</si>
  <si>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</si>
  <si>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</si>
  <si>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</si>
  <si>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</si>
  <si>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</si>
  <si>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</si>
  <si>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</si>
  <si>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</si>
  <si>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</si>
  <si>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</si>
  <si>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</si>
  <si>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</si>
  <si>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</si>
  <si>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</si>
  <si>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</si>
  <si>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</si>
  <si>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</si>
  <si>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</si>
  <si>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</si>
  <si>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</si>
  <si>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</si>
  <si>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</si>
  <si>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</si>
  <si>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</si>
  <si>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</si>
  <si>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</si>
  <si>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</si>
  <si>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</si>
  <si>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</si>
  <si>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</si>
  <si>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</si>
  <si>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</si>
  <si>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</si>
  <si>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</si>
  <si>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</si>
  <si>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</si>
  <si>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</si>
  <si>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</si>
  <si>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</si>
  <si>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</si>
  <si>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</si>
  <si>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</si>
  <si>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</si>
  <si>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</si>
  <si>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</si>
  <si>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</si>
  <si>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</si>
  <si>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</si>
  <si>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</si>
  <si>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</si>
  <si>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</si>
  <si>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</si>
  <si>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</si>
  <si>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</si>
  <si>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</si>
  <si>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</si>
  <si>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</si>
  <si>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</si>
  <si>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</si>
  <si>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</si>
  <si>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</si>
  <si>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</si>
  <si>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</si>
  <si>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</si>
  <si>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</si>
  <si>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</si>
  <si>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</si>
  <si>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</si>
  <si>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</si>
  <si>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</si>
  <si>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</si>
  <si>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</si>
  <si>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</si>
  <si>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</si>
  <si>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</si>
  <si>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</si>
  <si>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</si>
  <si>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</si>
  <si>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</si>
  <si>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</si>
  <si>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</si>
  <si>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</si>
  <si>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</si>
  <si>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</si>
  <si>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</si>
  <si>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</si>
  <si>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</si>
  <si>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</si>
  <si>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</si>
  <si>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</si>
  <si>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</si>
  <si>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</si>
  <si>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</si>
  <si>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</si>
  <si>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</si>
  <si>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</si>
  <si>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</si>
  <si>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</si>
  <si>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</si>
  <si>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</si>
  <si>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</si>
  <si>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</si>
  <si>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</si>
  <si>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</si>
  <si>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</si>
  <si>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</si>
  <si>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</si>
  <si>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</si>
  <si>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</si>
  <si>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</si>
  <si>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</si>
  <si>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</si>
  <si>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</si>
  <si>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</si>
  <si>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</si>
  <si>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</si>
  <si>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</si>
  <si>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</si>
  <si>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</si>
  <si>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</si>
  <si>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</si>
  <si>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</si>
  <si>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</si>
  <si>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</si>
  <si>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</si>
  <si>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</si>
  <si>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</si>
  <si>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</si>
  <si>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</si>
  <si>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</si>
  <si>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</si>
  <si>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</si>
  <si>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</si>
  <si>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</si>
  <si>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</si>
  <si>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</si>
  <si>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</si>
  <si>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</si>
  <si>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</si>
  <si>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</si>
  <si>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</si>
  <si>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</si>
  <si>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</si>
  <si>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</si>
  <si>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</si>
  <si>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</si>
  <si>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</si>
  <si>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</si>
  <si>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</si>
  <si>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</si>
  <si>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</si>
  <si>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</si>
  <si>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</si>
  <si>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</si>
  <si>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</si>
  <si>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</si>
  <si>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</si>
  <si>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</si>
  <si>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</si>
  <si>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</si>
  <si>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</si>
  <si>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</si>
  <si>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</si>
  <si>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</si>
  <si>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</si>
  <si>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</si>
  <si>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</si>
  <si>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</si>
  <si>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</si>
  <si>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</si>
  <si>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</si>
  <si>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</si>
  <si>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</si>
  <si>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</si>
  <si>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</si>
  <si>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</si>
  <si>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</si>
  <si>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</si>
  <si>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</si>
  <si>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</si>
  <si>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</si>
  <si>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</si>
  <si>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</si>
  <si>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</si>
  <si>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</si>
  <si>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</si>
  <si>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</si>
  <si>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</si>
  <si>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</si>
  <si>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</si>
  <si>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</si>
  <si>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</si>
  <si>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</si>
  <si>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</si>
  <si>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</si>
  <si>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</si>
  <si>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</si>
  <si>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</si>
  <si>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</si>
  <si>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</si>
  <si>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</si>
  <si>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</si>
  <si>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</si>
  <si>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</si>
  <si>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</si>
  <si>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</si>
  <si>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</si>
  <si>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</si>
  <si>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</si>
  <si>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</si>
  <si>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</si>
  <si>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</si>
  <si>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</si>
  <si>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</si>
  <si>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</si>
  <si>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</si>
  <si>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</si>
  <si>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</si>
  <si>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</si>
  <si>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</si>
  <si>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</si>
  <si>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</si>
  <si>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</si>
  <si>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</si>
  <si>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</si>
  <si>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</si>
  <si>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</si>
  <si>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</si>
  <si>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</si>
  <si>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</si>
  <si>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</si>
  <si>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</si>
  <si>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</si>
  <si>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</si>
  <si>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</si>
  <si>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</si>
  <si>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</si>
  <si>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</si>
  <si>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</si>
  <si>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</si>
  <si>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</si>
  <si>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</si>
  <si>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</si>
  <si>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</si>
  <si>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</si>
  <si>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</si>
  <si>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</si>
  <si>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</si>
  <si>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</si>
  <si>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</si>
  <si>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</si>
  <si>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</si>
  <si>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</si>
  <si>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</si>
  <si>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</si>
  <si>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</si>
  <si>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</si>
  <si>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</si>
  <si>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</si>
  <si>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</si>
  <si>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</si>
  <si>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</si>
  <si>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</si>
  <si>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</si>
  <si>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</si>
  <si>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</si>
  <si>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</si>
  <si>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</si>
  <si>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</si>
  <si>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</si>
  <si>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</si>
  <si>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</si>
  <si>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</si>
  <si>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</si>
  <si>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</si>
  <si>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</si>
  <si>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</si>
  <si>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</si>
  <si>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</si>
  <si>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</si>
  <si>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</si>
  <si>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</si>
  <si>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</si>
  <si>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</si>
  <si>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</si>
  <si>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</si>
  <si>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</si>
  <si>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</si>
  <si>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</si>
  <si>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</si>
  <si>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</si>
  <si>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</si>
  <si>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</si>
  <si>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</si>
  <si>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</si>
  <si>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</si>
  <si>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</si>
  <si>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</si>
  <si>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</si>
  <si>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</si>
  <si>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</si>
  <si>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</si>
  <si>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</si>
  <si>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</si>
  <si>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</si>
  <si>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</si>
  <si>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</si>
  <si>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</si>
  <si>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</si>
  <si>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</si>
  <si>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</si>
  <si>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</si>
  <si>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</si>
  <si>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</si>
  <si>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</si>
  <si>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</si>
  <si>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</si>
  <si>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</si>
  <si>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</si>
  <si>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</si>
  <si>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</si>
  <si>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</si>
  <si>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</si>
  <si>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</si>
  <si>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</si>
  <si>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</si>
  <si>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</si>
  <si>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</si>
  <si>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</si>
  <si>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</si>
  <si>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</si>
  <si>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</si>
  <si>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</si>
  <si>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</si>
  <si>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</si>
  <si>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</si>
  <si>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</si>
  <si>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</si>
  <si>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</si>
  <si>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</si>
  <si>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</si>
  <si>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</si>
  <si>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</si>
  <si>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</si>
  <si>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</si>
  <si>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</si>
  <si>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</si>
  <si>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</si>
  <si>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</si>
  <si>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</si>
  <si>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</si>
  <si>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</si>
  <si>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</si>
  <si>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</si>
  <si>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</si>
  <si>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</si>
  <si>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</si>
  <si>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</si>
  <si>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</si>
  <si>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</si>
  <si>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</si>
  <si>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</si>
  <si>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</si>
  <si>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</si>
  <si>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</si>
  <si>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</si>
  <si>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</si>
  <si>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</si>
  <si>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</si>
  <si>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</si>
  <si>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</si>
  <si>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</si>
  <si>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</si>
  <si>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</si>
  <si>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</si>
  <si>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</si>
  <si>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</si>
  <si>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</si>
  <si>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</si>
  <si>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</si>
  <si>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</si>
  <si>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</si>
  <si>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</si>
  <si>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</si>
  <si>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</si>
  <si>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</si>
  <si>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</si>
  <si>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</si>
  <si>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</si>
  <si>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</si>
  <si>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</si>
  <si>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</si>
  <si>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</si>
  <si>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</si>
  <si>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</si>
  <si>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</si>
  <si>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</si>
  <si>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</si>
  <si>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</si>
  <si>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</si>
  <si>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</si>
  <si>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</si>
  <si>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</si>
  <si>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</si>
  <si>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</si>
  <si>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</si>
  <si>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</si>
  <si>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</si>
  <si>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</si>
  <si>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</si>
  <si>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</si>
  <si>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</si>
  <si>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</si>
  <si>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</si>
  <si>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</si>
  <si>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</si>
  <si>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</si>
  <si>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</si>
  <si>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</si>
  <si>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</si>
  <si>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</si>
  <si>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</si>
  <si>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</si>
  <si>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</si>
  <si>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</si>
  <si>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</si>
  <si>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</si>
  <si>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</si>
  <si>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</si>
  <si>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</si>
  <si>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</si>
  <si>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</si>
  <si>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</si>
  <si>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</si>
  <si>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</si>
  <si>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</si>
  <si>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</si>
  <si>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</si>
  <si>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</si>
  <si>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</si>
  <si>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</si>
  <si>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</si>
  <si>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</si>
  <si>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</si>
  <si>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</si>
  <si>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</si>
  <si>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</si>
  <si>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</si>
  <si>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</si>
  <si>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</si>
  <si>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</si>
  <si>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</si>
  <si>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</si>
  <si>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</si>
  <si>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</si>
  <si>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</si>
  <si>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</si>
  <si>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</si>
  <si>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</si>
  <si>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</si>
  <si>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</si>
  <si>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</si>
  <si>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</si>
  <si>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</si>
  <si>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</si>
  <si>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</si>
  <si>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</si>
  <si>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</si>
  <si>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</si>
  <si>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</si>
  <si>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</si>
  <si>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</si>
  <si>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</si>
  <si>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</si>
  <si>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</si>
  <si>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</si>
  <si>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</si>
  <si>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</si>
  <si>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</si>
  <si>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</si>
  <si>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</si>
  <si>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</si>
  <si>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</si>
  <si>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</si>
  <si>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</si>
  <si>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</si>
  <si>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</si>
  <si>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</si>
  <si>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</si>
  <si>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</si>
  <si>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</si>
  <si>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</si>
  <si>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</si>
  <si>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</si>
  <si>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</si>
  <si>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</si>
  <si>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</si>
  <si>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</si>
  <si>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</si>
  <si>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</si>
  <si>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</si>
  <si>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</si>
  <si>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</si>
  <si>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</si>
  <si>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</si>
  <si>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</si>
  <si>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</si>
  <si>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</si>
  <si>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</si>
  <si>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</si>
  <si>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</si>
  <si>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</si>
  <si>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</si>
  <si>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</si>
  <si>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</si>
  <si>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</si>
  <si>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</si>
  <si>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</si>
  <si>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</si>
  <si>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</si>
  <si>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</si>
  <si>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</si>
  <si>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</si>
  <si>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</si>
  <si>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</si>
  <si>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</si>
  <si>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</si>
  <si>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</si>
  <si>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</si>
  <si>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</si>
  <si>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</si>
  <si>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</si>
  <si>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</si>
  <si>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</si>
  <si>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</si>
  <si>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</si>
  <si>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</si>
  <si>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</si>
  <si>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</si>
  <si>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</si>
  <si>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</si>
  <si>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</si>
  <si>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</si>
  <si>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</si>
  <si>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</si>
  <si>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</si>
  <si>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</si>
  <si>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</si>
  <si>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</si>
  <si>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</si>
  <si>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</si>
  <si>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</si>
  <si>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</si>
  <si>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</si>
  <si>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</si>
  <si>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</si>
  <si>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</si>
  <si>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</si>
  <si>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</si>
  <si>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</si>
  <si>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</si>
  <si>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</si>
  <si>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</si>
  <si>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</si>
  <si>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</si>
  <si>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</si>
  <si>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</si>
  <si>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</si>
  <si>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</si>
  <si>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</si>
  <si>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</si>
  <si>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</si>
  <si>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</si>
  <si>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</si>
  <si>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</si>
  <si>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</si>
  <si>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</si>
  <si>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</si>
  <si>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</si>
  <si>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</si>
  <si>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</si>
  <si>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</si>
  <si>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</si>
  <si>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</si>
  <si>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</si>
  <si>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</si>
  <si>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</si>
  <si>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</si>
  <si>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</si>
  <si>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</si>
  <si>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</si>
  <si>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</si>
  <si>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</si>
  <si>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</si>
  <si>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</si>
  <si>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</si>
  <si>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</si>
  <si>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</si>
  <si>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</si>
  <si>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</si>
  <si>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</si>
  <si>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</si>
  <si>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</si>
  <si>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</si>
  <si>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</si>
  <si>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</si>
  <si>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</si>
  <si>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</si>
  <si>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</si>
  <si>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</si>
  <si>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</si>
  <si>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</si>
  <si>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</si>
  <si>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</si>
  <si>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</si>
  <si>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</si>
  <si>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</si>
  <si>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</si>
  <si>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</si>
  <si>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</si>
  <si>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</si>
  <si>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</si>
  <si>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</si>
  <si>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</si>
  <si>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</si>
  <si>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</si>
  <si>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</si>
  <si>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</si>
  <si>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</si>
  <si>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</si>
  <si>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</si>
  <si>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</si>
  <si>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</si>
  <si>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</si>
  <si>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</si>
  <si>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</si>
  <si>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</si>
  <si>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</si>
  <si>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</si>
  <si>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</si>
  <si>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</si>
  <si>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</si>
  <si>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</si>
  <si>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</si>
  <si>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</si>
  <si>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</si>
  <si>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</si>
  <si>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</si>
  <si>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</si>
  <si>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</si>
  <si>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</si>
  <si>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</si>
  <si>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</si>
  <si>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</si>
  <si>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</si>
  <si>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</si>
  <si>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</si>
  <si>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</si>
  <si>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</si>
  <si>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</si>
  <si>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</si>
  <si>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</si>
  <si>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</si>
  <si>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</si>
  <si>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</si>
  <si>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</si>
  <si>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</si>
  <si>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</si>
  <si>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</si>
  <si>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</si>
  <si>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</si>
  <si>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</si>
  <si>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</si>
  <si>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</si>
  <si>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</si>
  <si>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</si>
  <si>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</si>
  <si>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</si>
  <si>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</si>
  <si>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</si>
  <si>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</si>
  <si>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</si>
  <si>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</si>
  <si>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</si>
  <si>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</si>
  <si>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</si>
  <si>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</si>
  <si>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</si>
  <si>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</si>
  <si>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</si>
  <si>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</si>
  <si>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</si>
  <si>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</si>
  <si>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</si>
  <si>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</si>
  <si>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</si>
  <si>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</si>
  <si>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</si>
  <si>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</si>
  <si>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</si>
  <si>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</si>
  <si>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</si>
  <si>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</si>
  <si>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</si>
  <si>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</si>
  <si>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</si>
  <si>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</si>
  <si>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</si>
  <si>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</si>
  <si>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</si>
  <si>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</si>
  <si>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</si>
  <si>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</si>
  <si>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</si>
  <si>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</si>
  <si>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</si>
  <si>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</si>
  <si>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</si>
  <si>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</si>
  <si>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</si>
  <si>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</si>
  <si>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</si>
  <si>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</si>
  <si>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</si>
  <si>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</si>
  <si>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</si>
  <si>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</si>
  <si>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</si>
  <si>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</si>
  <si>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</si>
  <si>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</si>
  <si>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</si>
  <si>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</si>
  <si>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</si>
  <si>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</si>
  <si>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</si>
  <si>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</si>
  <si>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</si>
  <si>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</si>
  <si>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</si>
  <si>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</si>
  <si>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</si>
  <si>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</si>
  <si>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</si>
  <si>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</si>
  <si>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</si>
  <si>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</si>
  <si>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</si>
  <si>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</si>
  <si>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</si>
  <si>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</si>
  <si>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</si>
  <si>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</si>
  <si>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</si>
  <si>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</si>
  <si>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</si>
  <si>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</si>
  <si>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</si>
  <si>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</si>
  <si>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</si>
  <si>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</si>
  <si>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</si>
  <si>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</si>
  <si>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</si>
  <si>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</si>
  <si>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</si>
  <si>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</si>
  <si>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</si>
  <si>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</si>
  <si>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</si>
  <si>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</si>
  <si>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</si>
  <si>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</si>
  <si>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</si>
  <si>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</si>
  <si>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</si>
  <si>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</si>
  <si>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</si>
  <si>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</si>
  <si>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</si>
  <si>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</si>
  <si>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</si>
  <si>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</si>
  <si>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</si>
  <si>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</si>
  <si>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</si>
  <si>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</si>
  <si>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</si>
  <si>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</si>
  <si>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</si>
  <si>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</si>
  <si>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</si>
  <si>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</si>
  <si>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</si>
  <si>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</si>
  <si>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</si>
  <si>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</si>
  <si>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</si>
  <si>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</si>
  <si>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</si>
  <si>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</si>
  <si>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</si>
  <si>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</si>
  <si>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</si>
  <si>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</si>
  <si>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</si>
  <si>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</si>
  <si>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</si>
  <si>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</si>
  <si>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</si>
  <si>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</si>
  <si>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</si>
  <si>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</si>
  <si>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</si>
  <si>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</si>
  <si>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</si>
  <si>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</si>
  <si>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</si>
  <si>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</si>
  <si>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</si>
  <si>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</si>
  <si>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</si>
  <si>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</si>
  <si>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</si>
  <si>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</si>
  <si>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</si>
  <si>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</si>
  <si>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</si>
  <si>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</si>
  <si>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</si>
  <si>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</si>
  <si>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</si>
  <si>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</si>
  <si>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</si>
  <si>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</si>
  <si>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</si>
  <si>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</si>
  <si>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</si>
  <si>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</si>
  <si>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</si>
  <si>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</si>
  <si>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</si>
  <si>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</si>
  <si>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</si>
  <si>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</si>
  <si>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</si>
  <si>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</si>
  <si>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</si>
  <si>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</si>
  <si>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</si>
  <si>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</si>
  <si>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</si>
  <si>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</si>
  <si>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</si>
  <si>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</si>
  <si>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</si>
  <si>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</si>
  <si>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</si>
  <si>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</si>
  <si>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</si>
  <si>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</si>
  <si>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</si>
  <si>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</si>
  <si>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</si>
  <si>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</si>
  <si>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</si>
  <si>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</si>
  <si>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</si>
  <si>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</si>
  <si>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</si>
  <si>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</si>
  <si>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</si>
  <si>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</si>
  <si>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</si>
  <si>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</si>
  <si>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</si>
  <si>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</si>
  <si>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</si>
  <si>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</si>
  <si>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</si>
  <si>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</si>
  <si>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</si>
  <si>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</si>
  <si>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</si>
  <si>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</si>
  <si>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</si>
  <si>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</si>
  <si>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</si>
  <si>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</si>
  <si>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</si>
  <si>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</si>
  <si>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</si>
  <si>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</si>
  <si>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</si>
  <si>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</si>
  <si>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</si>
  <si>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</si>
  <si>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</si>
  <si>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</si>
  <si>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</si>
  <si>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</si>
  <si>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</si>
  <si>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</si>
  <si>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</si>
  <si>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</si>
  <si>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</si>
  <si>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</si>
  <si>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</si>
  <si>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</si>
  <si>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</si>
  <si>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</si>
  <si>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</si>
  <si>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</si>
  <si>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</si>
  <si>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</si>
  <si>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</si>
  <si>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</si>
  <si>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</si>
  <si>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</si>
  <si>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</si>
  <si>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</si>
  <si>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</si>
  <si>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</si>
  <si>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</si>
  <si>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</si>
  <si>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</si>
  <si>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</si>
  <si>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</si>
  <si>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</si>
  <si>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</si>
  <si>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</si>
  <si>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</si>
  <si>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</si>
  <si>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</si>
  <si>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</si>
  <si>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</si>
  <si>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</si>
  <si>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</si>
  <si>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</si>
  <si>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</si>
  <si>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</si>
  <si>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</si>
  <si>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</si>
  <si>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</si>
  <si>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</si>
  <si>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</si>
  <si>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</si>
  <si>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</si>
  <si>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</si>
  <si>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</si>
  <si>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</si>
  <si>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</si>
  <si>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</si>
  <si>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</si>
  <si>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</si>
  <si>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</si>
  <si>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</si>
  <si>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</si>
  <si>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</si>
  <si>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</si>
  <si>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</si>
  <si>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</si>
  <si>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</si>
  <si>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</si>
  <si>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</si>
  <si>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</si>
  <si>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</si>
  <si>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</si>
  <si>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</si>
  <si>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</si>
  <si>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</si>
  <si>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</si>
  <si>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</si>
  <si>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</si>
  <si>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</si>
  <si>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</si>
  <si>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</si>
  <si>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</si>
  <si>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</si>
  <si>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</si>
  <si>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</si>
  <si>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</si>
  <si>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</si>
  <si>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</si>
  <si>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</si>
  <si>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</si>
  <si>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</si>
  <si>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</si>
  <si>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</si>
  <si>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</si>
  <si>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</si>
  <si>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</si>
  <si>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</si>
  <si>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</si>
  <si>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</si>
  <si>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</si>
  <si>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</si>
  <si>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</si>
  <si>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</si>
  <si>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</si>
  <si>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</si>
  <si>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</si>
  <si>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</si>
  <si>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</si>
  <si>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</si>
  <si>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</si>
  <si>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</si>
  <si>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</si>
  <si>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</si>
  <si>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</si>
  <si>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</si>
  <si>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</si>
  <si>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</si>
  <si>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</si>
  <si>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</si>
  <si>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</si>
  <si>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</si>
  <si>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</si>
  <si>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</si>
  <si>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</si>
  <si>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</si>
  <si>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</si>
  <si>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</si>
  <si>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</si>
  <si>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</si>
  <si>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</si>
  <si>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</si>
  <si>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</si>
  <si>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</si>
  <si>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</si>
  <si>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</si>
  <si>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</si>
  <si>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</si>
  <si>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</si>
  <si>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</si>
  <si>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</si>
  <si>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</si>
  <si>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</si>
  <si>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</si>
  <si>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</si>
  <si>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</si>
  <si>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</si>
  <si>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</si>
  <si>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</si>
  <si>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</si>
  <si>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</si>
  <si>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</si>
  <si>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</si>
  <si>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</si>
  <si>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</si>
  <si>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</si>
  <si>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</si>
  <si>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</si>
  <si>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</si>
  <si>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</si>
  <si>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</si>
  <si>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</si>
  <si>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</si>
  <si>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</si>
  <si>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</si>
  <si>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</si>
  <si>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</si>
  <si>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</si>
  <si>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</si>
  <si>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</si>
  <si>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</si>
  <si>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</si>
  <si>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</si>
  <si>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</si>
  <si>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</si>
  <si>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</si>
  <si>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</si>
  <si>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</si>
  <si>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</si>
  <si>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</si>
  <si>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</si>
  <si>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</si>
  <si>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</si>
  <si>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</si>
  <si>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</si>
  <si>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</si>
  <si>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</si>
  <si>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</si>
  <si>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</si>
  <si>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</si>
  <si>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</si>
  <si>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</si>
  <si>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</si>
  <si>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</si>
  <si>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</si>
  <si>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</si>
  <si>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</si>
  <si>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</si>
  <si>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</si>
  <si>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</si>
  <si>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</si>
  <si>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</si>
  <si>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</si>
  <si>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</si>
  <si>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</si>
  <si>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</si>
  <si>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</si>
  <si>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</si>
  <si>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</si>
  <si>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</si>
  <si>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</si>
  <si>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</si>
  <si>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</si>
  <si>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</si>
  <si>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</si>
  <si>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</si>
  <si>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</si>
  <si>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</si>
  <si>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</si>
  <si>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</si>
  <si>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</si>
  <si>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</si>
  <si>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</si>
  <si>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</si>
  <si>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</si>
  <si>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</si>
  <si>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</si>
  <si>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</si>
  <si>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</si>
  <si>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</si>
  <si>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</si>
  <si>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</si>
  <si>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</si>
  <si>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</si>
  <si>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</si>
  <si>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</si>
  <si>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</si>
  <si>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</si>
  <si>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</si>
  <si>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</si>
  <si>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</si>
  <si>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</si>
  <si>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</si>
  <si>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</si>
  <si>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</si>
  <si>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</si>
  <si>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</si>
  <si>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</si>
  <si>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</si>
  <si>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</si>
  <si>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</si>
  <si>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</si>
  <si>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</si>
  <si>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</si>
  <si>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</si>
  <si>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</si>
  <si>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</si>
  <si>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</si>
  <si>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</si>
  <si>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</si>
  <si>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</si>
  <si>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</si>
  <si>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</si>
  <si>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</si>
  <si>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</si>
  <si>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</si>
  <si>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</si>
  <si>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</si>
  <si>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</si>
  <si>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</si>
  <si>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</si>
  <si>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</si>
  <si>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</si>
  <si>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</si>
  <si>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</si>
  <si>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</si>
  <si>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</si>
  <si>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</si>
  <si>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</si>
  <si>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</si>
  <si>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</si>
  <si>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</si>
  <si>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</si>
  <si>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</si>
  <si>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</si>
  <si>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</si>
  <si>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</si>
  <si>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</si>
  <si>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</si>
  <si>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</si>
  <si>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</si>
  <si>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</si>
  <si>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</si>
  <si>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</si>
  <si>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</si>
  <si>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</si>
  <si>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</si>
  <si>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</si>
  <si>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</si>
  <si>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</si>
  <si>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</si>
  <si>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</si>
  <si>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</si>
  <si>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</si>
  <si>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</si>
  <si>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</si>
  <si>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</si>
  <si>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</si>
  <si>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</si>
  <si>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</si>
  <si>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</si>
  <si>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</si>
  <si>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</si>
  <si>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</si>
  <si>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</si>
  <si>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</si>
  <si>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</si>
  <si>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</si>
  <si>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</si>
  <si>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</si>
  <si>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</si>
  <si>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</si>
  <si>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</si>
  <si>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</si>
  <si>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</si>
  <si>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</si>
  <si>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</si>
  <si>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</si>
  <si>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</si>
  <si>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</si>
  <si>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</si>
  <si>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</si>
  <si>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</si>
  <si>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</si>
  <si>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</si>
  <si>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</si>
  <si>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</si>
  <si>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</si>
  <si>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</si>
  <si>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</si>
  <si>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</si>
  <si>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</si>
  <si>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</si>
  <si>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</si>
  <si>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</si>
  <si>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</si>
  <si>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</si>
  <si>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</si>
  <si>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</si>
  <si>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</si>
  <si>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</si>
  <si>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</si>
  <si>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</si>
  <si>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</si>
  <si>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</si>
  <si>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</si>
  <si>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</si>
  <si>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</si>
  <si>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</si>
  <si>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</si>
  <si>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</si>
  <si>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</si>
  <si>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</si>
  <si>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</si>
  <si>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</si>
  <si>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</si>
  <si>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</si>
  <si>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</si>
  <si>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</si>
  <si>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</si>
  <si>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</si>
  <si>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</si>
  <si>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</si>
  <si>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</si>
  <si>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</si>
  <si>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</si>
  <si>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</si>
  <si>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</si>
  <si>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</si>
  <si>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</si>
  <si>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</si>
  <si>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</si>
  <si>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</si>
  <si>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</si>
  <si>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</si>
  <si>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</si>
  <si>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</si>
  <si>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</si>
  <si>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</si>
  <si>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</si>
  <si>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</si>
  <si>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</si>
  <si>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</si>
  <si>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</si>
  <si>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</si>
  <si>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</si>
  <si>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</si>
  <si>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</si>
  <si>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</si>
  <si>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</si>
  <si>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</si>
  <si>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</si>
  <si>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</si>
  <si>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</si>
  <si>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</si>
  <si>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</si>
  <si>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</si>
  <si>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</si>
  <si>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</si>
  <si>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</si>
  <si>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</si>
  <si>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</si>
  <si>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</si>
  <si>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</si>
  <si>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</si>
  <si>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</si>
  <si>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</si>
  <si>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</si>
  <si>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</si>
  <si>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</si>
  <si>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</si>
  <si>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</si>
  <si>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</si>
  <si>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</si>
  <si>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</si>
  <si>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</si>
  <si>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</si>
  <si>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</si>
  <si>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</si>
  <si>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</si>
  <si>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</si>
  <si>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</si>
  <si>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</si>
  <si>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</si>
  <si>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</si>
  <si>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</si>
  <si>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</si>
  <si>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</si>
  <si>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</si>
  <si>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</si>
  <si>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</si>
  <si>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</si>
  <si>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</si>
  <si>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</si>
  <si>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</si>
  <si>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</si>
  <si>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</si>
  <si>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</si>
  <si>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</si>
  <si>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</si>
  <si>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</si>
  <si>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</si>
  <si>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</si>
  <si>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</si>
  <si>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</si>
  <si>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</si>
  <si>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</si>
  <si>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</si>
  <si>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</si>
  <si>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</si>
  <si>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</si>
  <si>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</si>
  <si>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</si>
  <si>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</si>
  <si>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</si>
  <si>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</si>
  <si>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</si>
  <si>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</si>
  <si>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</si>
  <si>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</si>
  <si>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</si>
  <si>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</si>
  <si>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</si>
  <si>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</si>
  <si>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</si>
  <si>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</si>
  <si>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</si>
  <si>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</si>
  <si>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</si>
  <si>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</si>
  <si>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</si>
  <si>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</si>
  <si>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</si>
  <si>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</si>
  <si>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</si>
  <si>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</si>
  <si>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</si>
  <si>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</si>
  <si>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</si>
  <si>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</si>
  <si>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</si>
  <si>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</si>
  <si>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</si>
  <si>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</si>
  <si>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</si>
  <si>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</si>
  <si>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</si>
  <si>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</si>
  <si>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</si>
  <si>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</si>
  <si>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</si>
  <si>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</si>
  <si>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</si>
  <si>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</si>
  <si>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</si>
  <si>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</si>
  <si>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</si>
  <si>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</si>
  <si>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</si>
  <si>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</si>
  <si>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</si>
  <si>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</si>
  <si>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</si>
  <si>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</si>
  <si>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</si>
  <si>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</si>
  <si>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</si>
  <si>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</si>
  <si>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</si>
  <si>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</si>
  <si>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</si>
  <si>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</si>
  <si>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</si>
  <si>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</si>
  <si>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</si>
  <si>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</si>
  <si>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</si>
  <si>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</si>
  <si>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</si>
  <si>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</si>
  <si>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</si>
  <si>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</si>
  <si>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</si>
  <si>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</si>
  <si>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</si>
  <si>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</si>
  <si>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</si>
  <si>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</si>
  <si>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</si>
  <si>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</si>
  <si>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</si>
  <si>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</si>
  <si>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</si>
  <si>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</si>
  <si>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</si>
  <si>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</si>
  <si>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</si>
  <si>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</si>
  <si>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</si>
  <si>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</si>
  <si>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</si>
  <si>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</si>
  <si>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</si>
  <si>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</si>
  <si>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</si>
  <si>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</si>
  <si>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</si>
  <si>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</si>
  <si>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</si>
  <si>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</si>
  <si>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</si>
  <si>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</si>
  <si>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</si>
  <si>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</si>
  <si>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</si>
  <si>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</si>
  <si>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</si>
  <si>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</si>
  <si>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</si>
  <si>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</si>
  <si>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</si>
  <si>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</si>
  <si>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</si>
  <si>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</si>
  <si>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</si>
  <si>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</si>
  <si>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</si>
  <si>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</si>
  <si>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</si>
  <si>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</si>
  <si>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</si>
  <si>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</si>
  <si>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</si>
  <si>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</si>
  <si>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</si>
  <si>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</si>
  <si>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</si>
  <si>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</si>
  <si>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</si>
  <si>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</si>
  <si>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</si>
  <si>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</si>
  <si>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</si>
  <si>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</si>
  <si>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</si>
  <si>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</si>
  <si>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</si>
  <si>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</si>
  <si>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</si>
  <si>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</si>
  <si>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</si>
  <si>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</si>
  <si>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</si>
  <si>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</si>
  <si>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</si>
  <si>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</si>
  <si>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</si>
  <si>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</si>
  <si>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</si>
  <si>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</si>
  <si>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</si>
  <si>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</si>
  <si>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</si>
  <si>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</si>
  <si>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</si>
  <si>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</si>
  <si>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</si>
  <si>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</si>
  <si>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</si>
  <si>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</si>
  <si>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</si>
  <si>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</si>
  <si>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</si>
  <si>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</si>
  <si>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</si>
  <si>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</si>
  <si>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</si>
  <si>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</si>
  <si>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</si>
  <si>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</si>
  <si>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</si>
  <si>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</si>
  <si>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</si>
  <si>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</si>
  <si>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</si>
  <si>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</si>
  <si>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</si>
  <si>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</si>
  <si>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</si>
  <si>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</si>
  <si>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</si>
  <si>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</si>
  <si>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</si>
  <si>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</si>
  <si>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</si>
  <si>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</si>
  <si>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</si>
  <si>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</si>
  <si>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</si>
  <si>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</si>
  <si>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</si>
  <si>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</si>
  <si>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</si>
  <si>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</si>
  <si>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</si>
  <si>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</si>
  <si>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</si>
  <si>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</si>
  <si>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</si>
  <si>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</si>
  <si>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</si>
  <si>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</si>
  <si>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</si>
  <si>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</si>
  <si>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</si>
  <si>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</si>
  <si>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</si>
  <si>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</si>
  <si>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</si>
  <si>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</si>
  <si>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</si>
  <si>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</si>
  <si>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</si>
  <si>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</si>
  <si>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</si>
  <si>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</si>
  <si>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</si>
  <si>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</si>
  <si>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</si>
  <si>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</si>
  <si>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</si>
  <si>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</si>
  <si>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</si>
  <si>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</si>
  <si>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</si>
  <si>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</si>
  <si>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</si>
  <si>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</si>
  <si>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</si>
  <si>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</si>
  <si>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</si>
  <si>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</si>
  <si>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</si>
  <si>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</si>
  <si>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</si>
  <si>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</si>
  <si>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</si>
  <si>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</si>
  <si>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</si>
  <si>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</si>
  <si>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</si>
  <si>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</si>
  <si>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</si>
  <si>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</si>
  <si>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</si>
  <si>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</si>
  <si>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</si>
  <si>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</si>
  <si>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</si>
  <si>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</si>
  <si>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</si>
  <si>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</si>
  <si>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</si>
  <si>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</si>
  <si>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</si>
  <si>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</si>
  <si>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</si>
  <si>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</si>
  <si>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</si>
  <si>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</si>
  <si>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</si>
  <si>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</si>
  <si>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</si>
  <si>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</si>
  <si>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</si>
  <si>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</si>
  <si>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</si>
  <si>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</si>
  <si>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</si>
  <si>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</si>
  <si>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</si>
  <si>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</si>
  <si>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</si>
  <si>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</si>
  <si>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</si>
  <si>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</si>
  <si>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</si>
  <si>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</si>
  <si>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</si>
  <si>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</si>
  <si>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</si>
  <si>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</si>
  <si>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</si>
  <si>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</si>
  <si>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</si>
  <si>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</si>
  <si>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</si>
  <si>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</si>
  <si>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</si>
  <si>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</si>
  <si>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</si>
  <si>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</si>
  <si>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</si>
  <si>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</si>
  <si>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</si>
  <si>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</si>
  <si>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</si>
  <si>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</si>
  <si>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</si>
  <si>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</si>
  <si>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</si>
  <si>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</si>
  <si>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</si>
  <si>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</si>
  <si>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</si>
  <si>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</si>
  <si>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</si>
  <si>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</si>
  <si>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</si>
  <si>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</si>
  <si>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</si>
  <si>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</si>
  <si>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</si>
  <si>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</si>
  <si>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</si>
  <si>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</si>
  <si>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</si>
  <si>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</si>
  <si>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</si>
  <si>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</si>
  <si>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</si>
  <si>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</si>
  <si>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</si>
  <si>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</si>
  <si>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</si>
  <si>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</si>
  <si>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</si>
  <si>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</si>
  <si>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</si>
  <si>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</si>
  <si>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</si>
  <si>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</si>
  <si>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</si>
  <si>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</si>
  <si>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</si>
  <si>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</si>
  <si>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</si>
  <si>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</si>
  <si>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</si>
  <si>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</si>
  <si>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</si>
  <si>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</si>
  <si>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</si>
  <si>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</si>
  <si>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</si>
  <si>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</si>
  <si>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</si>
  <si>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</si>
  <si>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</si>
  <si>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</si>
  <si>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</si>
  <si>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</si>
  <si>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</si>
  <si>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</si>
  <si>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</si>
  <si>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</si>
  <si>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</si>
  <si>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</si>
  <si>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</si>
  <si>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</si>
  <si>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</si>
  <si>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</si>
  <si>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</si>
  <si>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</si>
  <si>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</si>
  <si>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</si>
  <si>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</si>
  <si>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</si>
  <si>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</si>
  <si>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</si>
  <si>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</si>
  <si>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</si>
  <si>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</si>
  <si>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</si>
  <si>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</si>
  <si>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</si>
  <si>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</si>
  <si>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</si>
  <si>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</si>
  <si>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</si>
  <si>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</si>
  <si>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</si>
  <si>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</si>
  <si>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</si>
  <si>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</si>
  <si>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</si>
  <si>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</si>
  <si>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</si>
  <si>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</si>
  <si>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</si>
  <si>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</si>
  <si>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</si>
  <si>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</si>
  <si>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</si>
  <si>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</si>
  <si>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</si>
  <si>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</si>
  <si>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</si>
  <si>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</si>
  <si>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</si>
  <si>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</si>
  <si>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</si>
  <si>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</si>
  <si>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</si>
  <si>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</si>
  <si>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</si>
  <si>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</si>
  <si>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</si>
  <si>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</si>
  <si>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</si>
  <si>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</si>
  <si>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</si>
  <si>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</si>
  <si>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</si>
  <si>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</si>
  <si>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</si>
  <si>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</si>
  <si>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</si>
  <si>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</si>
  <si>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</si>
  <si>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</si>
  <si>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</si>
  <si>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</si>
  <si>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</si>
  <si>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</si>
  <si>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</si>
  <si>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</si>
  <si>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</si>
  <si>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</si>
  <si>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</si>
  <si>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</si>
  <si>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</si>
  <si>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</si>
  <si>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</si>
  <si>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</si>
  <si>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</si>
  <si>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</si>
  <si>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</si>
  <si>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</si>
  <si>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</si>
  <si>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</si>
  <si>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</si>
  <si>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</si>
  <si>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</si>
  <si>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</si>
  <si>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</si>
  <si>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</si>
  <si>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</si>
  <si>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</si>
  <si>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</si>
  <si>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</si>
  <si>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</si>
  <si>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</si>
  <si>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</si>
  <si>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</si>
  <si>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</si>
  <si>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</si>
  <si>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</si>
  <si>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</si>
  <si>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</si>
  <si>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</si>
  <si>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</si>
  <si>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</si>
  <si>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</si>
  <si>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</si>
  <si>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</si>
  <si>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</si>
  <si>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</si>
  <si>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</si>
  <si>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</si>
  <si>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</si>
  <si>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</si>
  <si>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</si>
  <si>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</si>
  <si>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</si>
  <si>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</si>
  <si>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</si>
  <si>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</si>
  <si>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</si>
  <si>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</si>
  <si>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</si>
  <si>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</si>
  <si>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</si>
  <si>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</si>
  <si>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</si>
  <si>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</si>
  <si>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</si>
  <si>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</si>
  <si>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</si>
  <si>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</si>
  <si>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</si>
  <si>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</si>
  <si>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</si>
  <si>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</si>
  <si>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</si>
  <si>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</si>
  <si>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</si>
  <si>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</si>
  <si>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</si>
  <si>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</si>
  <si>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</si>
  <si>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</si>
  <si>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</si>
  <si>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</si>
  <si>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</si>
  <si>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</si>
  <si>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</si>
  <si>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</si>
  <si>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</si>
  <si>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</si>
  <si>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</si>
  <si>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</si>
  <si>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</si>
  <si>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</si>
  <si>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</si>
  <si>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</si>
  <si>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</si>
  <si>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</si>
  <si>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</si>
  <si>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</si>
  <si>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</si>
  <si>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</si>
  <si>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</si>
  <si>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</si>
  <si>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</si>
  <si>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</si>
  <si>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</si>
  <si>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</si>
  <si>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</si>
  <si>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</si>
  <si>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</si>
  <si>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</si>
  <si>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</si>
  <si>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</si>
  <si>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</si>
  <si>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</si>
  <si>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</si>
  <si>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</si>
  <si>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</si>
  <si>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</si>
  <si>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</si>
  <si>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</si>
  <si>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</si>
  <si>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</si>
  <si>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</si>
  <si>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</si>
  <si>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</si>
  <si>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</si>
  <si>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</si>
  <si>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</si>
  <si>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</si>
  <si>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</si>
  <si>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</si>
  <si>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</si>
  <si>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</si>
  <si>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</si>
  <si>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</si>
  <si>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</si>
  <si>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</si>
  <si>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</si>
  <si>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</si>
  <si>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</si>
  <si>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</si>
  <si>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</si>
  <si>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</si>
  <si>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</si>
  <si>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</si>
  <si>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</si>
  <si>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</si>
  <si>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</si>
  <si>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</si>
  <si>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</si>
  <si>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</si>
  <si>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</si>
  <si>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</si>
  <si>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</si>
  <si>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</si>
  <si>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</si>
  <si>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</si>
  <si>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</si>
  <si>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</si>
  <si>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</si>
  <si>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</si>
  <si>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</si>
  <si>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</si>
  <si>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</si>
  <si>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</si>
  <si>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</si>
  <si>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</si>
  <si>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</si>
  <si>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</si>
  <si>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</si>
  <si>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</si>
  <si>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</si>
  <si>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</si>
  <si>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</si>
  <si>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</si>
  <si>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</si>
  <si>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</si>
  <si>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</si>
  <si>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</si>
  <si>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</si>
  <si>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</si>
  <si>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</si>
  <si>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</si>
  <si>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</si>
  <si>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</si>
  <si>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</si>
  <si>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</si>
  <si>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</si>
  <si>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</si>
  <si>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</si>
  <si>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</si>
  <si>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</si>
  <si>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</si>
  <si>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</si>
  <si>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</si>
  <si>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</si>
  <si>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</si>
  <si>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</si>
  <si>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</si>
  <si>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</si>
  <si>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</si>
  <si>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</si>
  <si>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</si>
  <si>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</si>
  <si>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</si>
  <si>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</si>
  <si>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</si>
  <si>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</si>
  <si>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</si>
  <si>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</si>
  <si>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</si>
  <si>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</si>
  <si>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</si>
  <si>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</si>
  <si>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</si>
  <si>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</si>
  <si>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</si>
  <si>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</si>
  <si>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</si>
  <si>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</si>
  <si>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</si>
  <si>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</si>
  <si>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</si>
  <si>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</si>
  <si>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</si>
  <si>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</si>
  <si>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</si>
  <si>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</si>
  <si>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</si>
  <si>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</si>
  <si>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</si>
  <si>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</si>
  <si>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</si>
  <si>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</si>
  <si>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</si>
  <si>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</si>
  <si>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</si>
  <si>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</si>
  <si>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</si>
  <si>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</si>
  <si>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</si>
  <si>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</si>
  <si>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</si>
  <si>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</si>
  <si>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</si>
  <si>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</si>
  <si>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</si>
  <si>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</si>
  <si>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</si>
  <si>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</si>
  <si>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</si>
  <si>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</si>
  <si>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</si>
  <si>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</si>
  <si>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</si>
  <si>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</si>
  <si>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</si>
  <si>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</si>
  <si>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</si>
  <si>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</si>
  <si>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</si>
  <si>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</si>
  <si>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</si>
  <si>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</si>
  <si>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</si>
  <si>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</si>
  <si>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</si>
  <si>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</si>
  <si>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</si>
  <si>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</si>
  <si>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</si>
  <si>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</si>
  <si>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</si>
  <si>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</si>
  <si>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</si>
  <si>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</si>
  <si>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</si>
  <si>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</si>
  <si>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</si>
  <si>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</si>
  <si>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</si>
  <si>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</si>
  <si>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</si>
  <si>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</si>
  <si>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</si>
  <si>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</si>
  <si>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</si>
  <si>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</si>
  <si>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</si>
  <si>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</si>
  <si>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</si>
  <si>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</si>
  <si>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</si>
  <si>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</si>
  <si>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</si>
  <si>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</si>
  <si>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</si>
  <si>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</si>
  <si>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</si>
  <si>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</si>
  <si>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</si>
  <si>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</si>
  <si>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</si>
  <si>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</si>
  <si>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</si>
  <si>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</si>
  <si>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</si>
  <si>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</si>
  <si>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</si>
  <si>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</si>
  <si>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</si>
  <si>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</si>
  <si>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</si>
  <si>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</si>
  <si>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</si>
  <si>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</si>
  <si>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</si>
  <si>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</si>
  <si>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</si>
  <si>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</si>
  <si>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</si>
  <si>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</si>
  <si>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</si>
  <si>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</si>
  <si>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</si>
  <si>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</si>
  <si>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</si>
  <si>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</si>
  <si>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</si>
  <si>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</si>
  <si>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</si>
  <si>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</si>
  <si>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</si>
  <si>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</si>
  <si>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</si>
  <si>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</si>
  <si>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</si>
  <si>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</si>
  <si>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</si>
  <si>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</si>
  <si>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</si>
  <si>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</si>
  <si>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</si>
  <si>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</si>
  <si>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</si>
  <si>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</si>
  <si>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</si>
  <si>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</si>
  <si>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</si>
  <si>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</si>
  <si>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</si>
  <si>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</si>
  <si>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</si>
  <si>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</si>
  <si>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</si>
  <si>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</si>
  <si>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</si>
  <si>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</si>
  <si>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</si>
  <si>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</si>
  <si>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</si>
  <si>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</si>
  <si>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</si>
  <si>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</si>
  <si>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</si>
  <si>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</si>
  <si>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</si>
  <si>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</si>
  <si>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</si>
  <si>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</si>
  <si>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</si>
  <si>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</si>
  <si>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</si>
  <si>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</si>
  <si>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</si>
  <si>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</si>
  <si>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</si>
  <si>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</si>
  <si>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</si>
  <si>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</si>
  <si>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</si>
  <si>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</si>
  <si>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</si>
  <si>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</si>
  <si>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</si>
  <si>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</si>
  <si>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</si>
  <si>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</si>
  <si>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</si>
  <si>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</si>
  <si>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</si>
  <si>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</si>
  <si>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</si>
  <si>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</si>
  <si>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</si>
  <si>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</si>
  <si>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</si>
  <si>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</si>
  <si>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</si>
  <si>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</si>
  <si>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</si>
  <si>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</si>
  <si>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</si>
  <si>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</si>
  <si>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</si>
  <si>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</si>
  <si>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</si>
  <si>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</si>
  <si>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</si>
  <si>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</si>
  <si>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</si>
  <si>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</si>
  <si>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</si>
  <si>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</si>
  <si>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</si>
  <si>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</si>
  <si>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</si>
  <si>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</si>
  <si>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</si>
  <si>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</si>
  <si>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</si>
  <si>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</si>
  <si>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</si>
  <si>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</si>
  <si>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</si>
  <si>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</si>
  <si>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</si>
  <si>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</si>
  <si>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</si>
  <si>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</si>
  <si>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</si>
  <si>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</si>
  <si>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</si>
  <si>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</si>
  <si>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</si>
  <si>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</si>
  <si>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</si>
  <si>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</si>
  <si>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</si>
  <si>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</si>
  <si>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</si>
  <si>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</si>
  <si>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</si>
  <si>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</si>
  <si>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</si>
  <si>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</si>
  <si>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</si>
  <si>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</si>
  <si>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</si>
  <si>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</si>
  <si>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</si>
  <si>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</si>
  <si>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</si>
  <si>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</si>
  <si>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</si>
  <si>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</si>
  <si>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</si>
  <si>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</si>
  <si>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</si>
  <si>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</si>
  <si>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</si>
  <si>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</si>
  <si>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</si>
  <si>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</si>
  <si>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</si>
  <si>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</si>
  <si>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</si>
  <si>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</si>
  <si>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</si>
  <si>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</si>
  <si>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</si>
  <si>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</si>
  <si>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</si>
  <si>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</si>
  <si>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</si>
  <si>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</si>
  <si>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</si>
  <si>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</si>
  <si>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</si>
  <si>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</si>
  <si>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</si>
  <si>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</si>
  <si>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</si>
  <si>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</si>
  <si>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</si>
  <si>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</si>
  <si>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</si>
  <si>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</si>
  <si>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</si>
  <si>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</si>
  <si>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</si>
  <si>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</si>
  <si>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</si>
  <si>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</si>
  <si>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</si>
  <si>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</si>
  <si>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</si>
  <si>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</si>
  <si>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</si>
  <si>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</si>
  <si>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</si>
  <si>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</si>
  <si>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</si>
  <si>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</si>
  <si>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</si>
  <si>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</si>
  <si>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</si>
  <si>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</si>
  <si>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</si>
  <si>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</si>
  <si>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</si>
  <si>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</si>
  <si>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</si>
  <si>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</si>
  <si>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</si>
  <si>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</si>
  <si>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</si>
  <si>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</si>
  <si>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</si>
  <si>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</si>
  <si>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</si>
  <si>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</si>
  <si>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</si>
  <si>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</si>
  <si>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</si>
  <si>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</si>
  <si>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</si>
  <si>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</si>
  <si>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</si>
  <si>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</si>
  <si>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</si>
  <si>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</si>
  <si>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</si>
  <si>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</si>
  <si>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</si>
  <si>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</si>
  <si>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</si>
  <si>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</si>
  <si>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</si>
  <si>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</si>
  <si>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</si>
  <si>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</si>
  <si>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</si>
  <si>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</si>
  <si>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</si>
  <si>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</si>
  <si>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</si>
  <si>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</si>
  <si>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</si>
  <si>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</si>
  <si>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</si>
  <si>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</si>
  <si>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</si>
  <si>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</si>
  <si>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</si>
  <si>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</si>
  <si>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</si>
  <si>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</si>
  <si>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</si>
  <si>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</si>
  <si>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</si>
  <si>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</si>
  <si>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</si>
  <si>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</si>
  <si>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</si>
  <si>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</si>
  <si>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</si>
  <si>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</si>
  <si>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</si>
  <si>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</si>
  <si>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</si>
  <si>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</si>
  <si>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</si>
  <si>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</si>
  <si>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</si>
  <si>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</si>
  <si>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</si>
  <si>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</si>
  <si>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</si>
  <si>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</si>
  <si>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</si>
  <si>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</si>
  <si>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</si>
  <si>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</si>
  <si>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</si>
  <si>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</si>
  <si>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</si>
  <si>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</si>
  <si>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</si>
  <si>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</si>
  <si>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</si>
  <si>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</si>
  <si>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</si>
  <si>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</si>
  <si>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</si>
  <si>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</si>
  <si>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</si>
  <si>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</si>
  <si>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</si>
  <si>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</si>
  <si>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</si>
  <si>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</si>
  <si>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</si>
  <si>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</si>
  <si>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</si>
  <si>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</si>
  <si>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</si>
  <si>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</si>
  <si>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</si>
  <si>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</si>
  <si>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</si>
  <si>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</si>
  <si>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</si>
  <si>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</si>
  <si>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</si>
  <si>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</si>
  <si>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</si>
  <si>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</si>
  <si>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</si>
  <si>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</si>
  <si>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</si>
  <si>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</si>
  <si>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</si>
  <si>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</si>
  <si>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</si>
  <si>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</si>
  <si>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</si>
  <si>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</si>
  <si>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</si>
  <si>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</si>
  <si>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</si>
  <si>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</si>
  <si>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</si>
  <si>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</si>
  <si>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</si>
  <si>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</si>
  <si>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</si>
  <si>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</si>
  <si>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</si>
  <si>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</si>
  <si>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</si>
  <si>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</si>
  <si>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</si>
  <si>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</si>
  <si>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</si>
  <si>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</si>
  <si>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</si>
  <si>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</si>
  <si>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</si>
  <si>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</si>
  <si>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</si>
  <si>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</si>
  <si>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</si>
  <si>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</si>
  <si>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</si>
  <si>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</si>
  <si>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</si>
  <si>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</si>
  <si>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</si>
  <si>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</si>
  <si>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</si>
  <si>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</si>
  <si>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</si>
  <si>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</si>
  <si>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</si>
  <si>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</si>
  <si>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</si>
  <si>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</si>
  <si>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</si>
  <si>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</si>
  <si>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</si>
  <si>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</si>
  <si>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</si>
  <si>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</si>
  <si>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</si>
  <si>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</si>
  <si>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</si>
  <si>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</si>
  <si>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</si>
  <si>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</si>
  <si>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</si>
  <si>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</si>
  <si>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</si>
  <si>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</si>
  <si>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</si>
  <si>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</si>
  <si>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</si>
  <si>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</si>
  <si>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</si>
  <si>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</si>
  <si>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</si>
  <si>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</si>
  <si>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</si>
  <si>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</si>
  <si>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</si>
  <si>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</si>
  <si>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</si>
  <si>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</si>
  <si>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</si>
  <si>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</si>
  <si>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</si>
  <si>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</si>
  <si>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</si>
  <si>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</si>
  <si>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</si>
  <si>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</si>
  <si>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</si>
  <si>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</si>
  <si>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</si>
  <si>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</si>
  <si>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</si>
  <si>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</si>
  <si>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</si>
  <si>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</si>
  <si>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</si>
  <si>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</si>
  <si>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</si>
  <si>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</si>
  <si>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</si>
  <si>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</si>
  <si>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</si>
  <si>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</si>
  <si>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</si>
  <si>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</si>
  <si>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</si>
  <si>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</si>
  <si>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</si>
  <si>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</si>
  <si>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</si>
  <si>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</si>
  <si>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</si>
  <si>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</si>
  <si>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</si>
  <si>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</si>
  <si>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</si>
  <si>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</si>
  <si>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</si>
  <si>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</si>
  <si>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</si>
  <si>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</si>
  <si>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</si>
  <si>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</si>
  <si>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</si>
  <si>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</si>
  <si>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</si>
  <si>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</si>
  <si>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</si>
  <si>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</si>
  <si>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</si>
  <si>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</si>
  <si>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</si>
  <si>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</si>
  <si>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</si>
  <si>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</si>
  <si>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</si>
  <si>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</si>
  <si>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</si>
  <si>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</si>
  <si>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</si>
  <si>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</si>
  <si>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</si>
  <si>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</si>
  <si>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</si>
  <si>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</si>
  <si>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</si>
  <si>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</si>
  <si>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</si>
  <si>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</si>
  <si>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</si>
  <si>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</si>
  <si>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</si>
  <si>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</si>
  <si>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</si>
  <si>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</si>
  <si>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</si>
  <si>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</si>
  <si>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</si>
  <si>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</si>
  <si>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</si>
  <si>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</si>
  <si>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</si>
  <si>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</si>
  <si>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</si>
  <si>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</si>
  <si>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</si>
  <si>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</si>
  <si>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</si>
  <si>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</si>
  <si>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</si>
  <si>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</si>
  <si>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</si>
  <si>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</si>
  <si>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</si>
  <si>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</si>
  <si>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</si>
  <si>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</si>
  <si>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</si>
  <si>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</si>
  <si>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</si>
  <si>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</si>
  <si>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</si>
  <si>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</si>
  <si>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</si>
  <si>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</si>
  <si>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</si>
  <si>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</si>
  <si>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</si>
  <si>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</si>
  <si>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</si>
  <si>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</si>
  <si>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</si>
  <si>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</si>
  <si>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</si>
  <si>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</si>
  <si>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</si>
  <si>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</si>
  <si>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</si>
  <si>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</si>
  <si>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</si>
  <si>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</si>
  <si>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</si>
  <si>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</si>
  <si>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</si>
  <si>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</si>
  <si>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</si>
  <si>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</si>
  <si>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</si>
  <si>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</si>
  <si>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</si>
  <si>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</si>
  <si>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</si>
  <si>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</si>
  <si>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</si>
  <si>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</si>
  <si>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</si>
  <si>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</si>
  <si>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</si>
  <si>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</si>
  <si>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</si>
  <si>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</si>
  <si>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</si>
  <si>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</si>
  <si>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</si>
  <si>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</si>
  <si>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</si>
  <si>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</si>
  <si>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</si>
  <si>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</si>
  <si>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</si>
  <si>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</si>
  <si>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</si>
  <si>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</si>
  <si>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</si>
  <si>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</si>
  <si>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</si>
  <si>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</si>
  <si>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</si>
  <si>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</si>
  <si>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</si>
  <si>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</si>
  <si>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</si>
  <si>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</si>
  <si>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</si>
  <si>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</si>
  <si>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</si>
  <si>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</si>
  <si>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</si>
  <si>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</si>
  <si>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</si>
  <si>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</si>
  <si>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</si>
  <si>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</si>
  <si>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</si>
  <si>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</si>
  <si>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</si>
  <si>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</si>
  <si>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</si>
  <si>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</si>
  <si>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</si>
  <si>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</si>
  <si>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</si>
  <si>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</si>
  <si>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</si>
  <si>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</si>
  <si>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</si>
  <si>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</si>
  <si>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</si>
  <si>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</si>
  <si>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</si>
  <si>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</si>
  <si>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</si>
  <si>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</si>
  <si>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</si>
  <si>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</si>
  <si>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</si>
  <si>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</si>
  <si>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</si>
  <si>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</si>
  <si>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</si>
  <si>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</si>
  <si>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</si>
  <si>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</si>
  <si>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</si>
  <si>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</si>
  <si>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</si>
  <si>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</si>
  <si>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</si>
  <si>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</si>
  <si>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</si>
  <si>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</si>
  <si>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</si>
  <si>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</si>
  <si>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</si>
  <si>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</si>
  <si>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</si>
  <si>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</si>
  <si>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</si>
  <si>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</si>
  <si>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</si>
  <si>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</si>
  <si>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</si>
  <si>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</si>
  <si>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</si>
  <si>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</si>
  <si>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</si>
  <si>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</si>
  <si>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</si>
  <si>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</si>
  <si>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</si>
  <si>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</si>
  <si>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</si>
  <si>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</si>
  <si>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</si>
  <si>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</si>
  <si>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</si>
  <si>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</si>
  <si>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</si>
  <si>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</si>
  <si>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</si>
  <si>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</si>
  <si>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</si>
  <si>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</si>
  <si>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</si>
  <si>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</si>
  <si>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</si>
  <si>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</si>
  <si>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</si>
  <si>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</si>
  <si>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</si>
  <si>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</si>
  <si>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</si>
  <si>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</si>
  <si>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</si>
  <si>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</si>
  <si>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</si>
  <si>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</si>
  <si>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</si>
  <si>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</si>
  <si>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</si>
  <si>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</si>
  <si>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</si>
  <si>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</si>
  <si>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</si>
  <si>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</si>
  <si>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</si>
  <si>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</si>
  <si>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</si>
  <si>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</si>
  <si>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</si>
  <si>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</si>
  <si>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</si>
  <si>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</si>
  <si>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</si>
  <si>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</si>
  <si>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</si>
  <si>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</si>
  <si>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</si>
  <si>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</si>
  <si>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</si>
  <si>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</si>
  <si>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</si>
  <si>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</si>
  <si>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</si>
  <si>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</si>
  <si>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</si>
  <si>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</si>
  <si>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</si>
  <si>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</si>
  <si>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</si>
  <si>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</si>
  <si>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</si>
  <si>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</si>
  <si>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</si>
  <si>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</si>
  <si>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</si>
  <si>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</si>
  <si>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</si>
  <si>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</si>
  <si>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</si>
  <si>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</si>
  <si>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</si>
  <si>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</si>
  <si>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</si>
  <si>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</si>
  <si>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</si>
  <si>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</si>
  <si>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</si>
  <si>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</si>
  <si>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</si>
  <si>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</si>
  <si>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</si>
  <si>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</si>
  <si>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</si>
  <si>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</si>
  <si>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</si>
  <si>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</si>
  <si>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</si>
  <si>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</si>
  <si>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</si>
  <si>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</si>
  <si>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</si>
  <si>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</si>
  <si>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</si>
  <si>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</si>
  <si>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</si>
  <si>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</si>
  <si>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</si>
  <si>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</si>
  <si>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</si>
  <si>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</si>
  <si>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</si>
  <si>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</si>
  <si>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</si>
  <si>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</si>
  <si>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</si>
  <si>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</si>
  <si>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</si>
  <si>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</si>
  <si>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</si>
  <si>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</si>
  <si>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</si>
  <si>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</si>
  <si>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</si>
  <si>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</si>
  <si>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</si>
  <si>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</si>
  <si>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</si>
  <si>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</si>
  <si>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</si>
  <si>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</si>
  <si>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</si>
  <si>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</si>
  <si>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</si>
  <si>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</si>
  <si>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</si>
  <si>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</si>
  <si>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</si>
  <si>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</si>
  <si>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</si>
  <si>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</si>
  <si>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</si>
  <si>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</si>
  <si>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</si>
  <si>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</si>
  <si>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</si>
  <si>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</si>
  <si>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</si>
  <si>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</si>
  <si>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</si>
  <si>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</si>
  <si>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</si>
  <si>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</si>
  <si>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</si>
  <si>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</si>
  <si>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</si>
  <si>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</si>
  <si>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</si>
  <si>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</si>
  <si>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</si>
  <si>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</si>
  <si>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</si>
  <si>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</si>
  <si>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</si>
  <si>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</si>
  <si>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</si>
  <si>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</si>
  <si>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</si>
  <si>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</si>
  <si>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</si>
  <si>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</si>
  <si>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</si>
  <si>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</si>
  <si>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</si>
  <si>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</si>
  <si>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</si>
  <si>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</si>
  <si>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</si>
  <si>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</si>
  <si>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</si>
  <si>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</si>
  <si>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</si>
  <si>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</si>
  <si>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</si>
  <si>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</si>
  <si>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</si>
  <si>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</si>
  <si>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</si>
  <si>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</si>
  <si>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</si>
  <si>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</si>
  <si>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</si>
  <si>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</si>
  <si>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</si>
  <si>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</si>
  <si>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</si>
  <si>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</si>
  <si>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</si>
  <si>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</si>
  <si>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</si>
  <si>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</si>
  <si>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</si>
  <si>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</si>
  <si>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</si>
  <si>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</si>
  <si>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</si>
  <si>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</si>
  <si>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</si>
  <si>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</si>
  <si>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</si>
  <si>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</si>
  <si>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</si>
  <si>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</si>
  <si>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</si>
  <si>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</si>
  <si>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</si>
  <si>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</si>
  <si>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</si>
  <si>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</si>
  <si>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</si>
  <si>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</si>
  <si>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</si>
  <si>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</si>
  <si>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</si>
  <si>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</si>
  <si>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</si>
  <si>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</si>
  <si>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</si>
  <si>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</si>
  <si>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</si>
  <si>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</si>
  <si>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</si>
  <si>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</si>
  <si>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</si>
  <si>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</si>
  <si>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</si>
  <si>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</si>
  <si>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</si>
  <si>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</si>
  <si>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</si>
  <si>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</si>
  <si>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</si>
  <si>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</si>
  <si>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</si>
  <si>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</si>
  <si>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</si>
  <si>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</si>
  <si>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</si>
  <si>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</si>
  <si>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</si>
  <si>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</si>
  <si>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</si>
  <si>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</si>
  <si>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</si>
  <si>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</si>
  <si>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</si>
  <si>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</si>
  <si>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</si>
  <si>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</si>
  <si>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</si>
  <si>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</si>
  <si>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</si>
  <si>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</si>
  <si>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</si>
  <si>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</si>
  <si>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</si>
  <si>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</si>
  <si>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</si>
  <si>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</si>
  <si>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</si>
  <si>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</si>
  <si>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</si>
  <si>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</si>
  <si>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</si>
  <si>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</si>
  <si>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</si>
  <si>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</si>
  <si>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</si>
  <si>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</si>
  <si>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</si>
  <si>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</si>
  <si>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</si>
  <si>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</si>
  <si>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</si>
  <si>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</si>
  <si>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</si>
  <si>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</si>
  <si>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</si>
  <si>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</si>
  <si>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</si>
  <si>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</si>
  <si>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</si>
  <si>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</si>
  <si>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</si>
  <si>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</si>
  <si>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</si>
  <si>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</si>
  <si>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</si>
  <si>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</si>
  <si>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</si>
  <si>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</si>
  <si>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</si>
  <si>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</si>
  <si>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</si>
  <si>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</si>
  <si>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</si>
  <si>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</si>
  <si>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</si>
  <si>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</si>
  <si>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</si>
  <si>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</si>
  <si>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</si>
  <si>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</si>
  <si>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</si>
  <si>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</si>
  <si>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</si>
  <si>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</si>
  <si>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</si>
  <si>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</si>
  <si>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</si>
  <si>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</si>
  <si>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</si>
  <si>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</si>
  <si>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</si>
  <si>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</si>
  <si>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</si>
  <si>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</si>
  <si>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</si>
  <si>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</si>
  <si>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</si>
  <si>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</si>
  <si>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</si>
  <si>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</si>
  <si>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</si>
  <si>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</si>
  <si>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</si>
  <si>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</si>
  <si>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</si>
  <si>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</si>
  <si>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</si>
  <si>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</si>
  <si>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</si>
  <si>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</si>
  <si>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</si>
  <si>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</si>
  <si>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</si>
  <si>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</si>
  <si>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</si>
  <si>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</si>
  <si>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</si>
  <si>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</si>
  <si>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</si>
  <si>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</si>
  <si>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</si>
  <si>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</si>
  <si>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</si>
  <si>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</si>
  <si>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</si>
  <si>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</si>
  <si>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</si>
  <si>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</si>
  <si>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</si>
  <si>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</si>
  <si>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</si>
  <si>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</si>
  <si>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</si>
  <si>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</si>
  <si>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</si>
  <si>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</si>
  <si>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</si>
  <si>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</si>
  <si>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</si>
  <si>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</si>
  <si>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</si>
  <si>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</si>
  <si>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</si>
  <si>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</si>
  <si>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</si>
  <si>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</si>
  <si>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</si>
  <si>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</si>
  <si>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</si>
  <si>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</si>
  <si>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</si>
  <si>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</si>
  <si>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</si>
  <si>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</si>
  <si>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</si>
  <si>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</si>
  <si>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</si>
  <si>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</si>
  <si>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</si>
  <si>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</si>
  <si>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</si>
  <si>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</si>
  <si>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</si>
  <si>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</si>
  <si>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</si>
  <si>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</si>
  <si>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</si>
  <si>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</si>
  <si>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</si>
  <si>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</si>
  <si>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</si>
  <si>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</si>
  <si>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</si>
  <si>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</si>
  <si>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</si>
  <si>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</si>
  <si>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</si>
  <si>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</si>
  <si>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</si>
  <si>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</si>
  <si>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</si>
  <si>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</si>
  <si>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</si>
  <si>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</si>
  <si>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</si>
  <si>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</si>
  <si>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</si>
  <si>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</si>
  <si>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</si>
  <si>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</si>
  <si>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</si>
  <si>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</si>
  <si>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</si>
  <si>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</si>
  <si>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</si>
  <si>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</si>
  <si>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</si>
  <si>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</si>
  <si>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</si>
  <si>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</si>
  <si>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</si>
  <si>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</si>
  <si>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</si>
  <si>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</si>
  <si>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</si>
  <si>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</si>
  <si>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</si>
  <si>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</si>
  <si>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</si>
  <si>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</si>
  <si>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</si>
  <si>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</si>
  <si>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</si>
  <si>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</si>
  <si>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</si>
  <si>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</si>
  <si>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</si>
  <si>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</si>
  <si>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</si>
  <si>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</si>
  <si>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</si>
  <si>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</si>
  <si>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</si>
  <si>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</si>
  <si>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</si>
  <si>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</si>
  <si>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</si>
  <si>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</si>
  <si>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</si>
  <si>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</si>
  <si>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</si>
  <si>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</si>
  <si>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</si>
  <si>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</si>
  <si>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</si>
  <si>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</si>
  <si>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</si>
  <si>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</si>
  <si>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</si>
  <si>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</si>
  <si>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</si>
  <si>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</si>
  <si>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</si>
  <si>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</si>
  <si>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</si>
  <si>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</si>
  <si>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</si>
  <si>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</si>
  <si>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</si>
  <si>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</si>
  <si>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</si>
  <si>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</si>
  <si>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</si>
  <si>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</si>
  <si>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</si>
  <si>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</si>
  <si>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</si>
  <si>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</si>
  <si>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</si>
  <si>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</si>
  <si>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</si>
  <si>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</si>
  <si>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</si>
  <si>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</si>
  <si>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</si>
  <si>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</si>
  <si>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</si>
  <si>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</si>
  <si>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</si>
  <si>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</si>
  <si>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</si>
  <si>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</si>
  <si>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</si>
  <si>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</si>
  <si>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</si>
  <si>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</si>
  <si>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</si>
  <si>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</si>
  <si>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</si>
  <si>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</si>
  <si>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</si>
  <si>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</si>
  <si>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</si>
  <si>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</si>
  <si>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</si>
  <si>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</si>
  <si>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</si>
  <si>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</si>
  <si>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</si>
  <si>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</si>
  <si>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</si>
  <si>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</si>
  <si>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</si>
  <si>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</si>
  <si>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</si>
  <si>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</si>
  <si>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</si>
  <si>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</si>
  <si>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</si>
  <si>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</si>
  <si>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</si>
  <si>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</si>
  <si>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</si>
  <si>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</si>
  <si>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</si>
  <si>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</si>
  <si>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</si>
  <si>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</si>
  <si>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</si>
  <si>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</si>
  <si>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</si>
  <si>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</si>
  <si>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</si>
  <si>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</si>
  <si>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</si>
  <si>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</si>
  <si>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</si>
  <si>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</si>
  <si>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</si>
  <si>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</si>
  <si>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</si>
  <si>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</si>
  <si>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</si>
  <si>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</si>
  <si>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</si>
  <si>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</si>
  <si>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</si>
  <si>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</si>
  <si>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</si>
  <si>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</si>
  <si>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</si>
  <si>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</si>
  <si>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</si>
  <si>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</si>
  <si>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</si>
  <si>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</si>
  <si>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</si>
  <si>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</si>
  <si>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</si>
  <si>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</si>
  <si>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</si>
  <si>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</si>
  <si>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</si>
  <si>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</si>
  <si>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</si>
  <si>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</si>
  <si>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</si>
  <si>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</si>
  <si>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</si>
  <si>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</si>
  <si>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</si>
  <si>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</si>
  <si>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</si>
  <si>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</si>
  <si>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</si>
  <si>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</si>
  <si>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</si>
  <si>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</si>
  <si>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</si>
  <si>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</si>
  <si>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</si>
  <si>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</si>
  <si>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</si>
  <si>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</si>
  <si>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</si>
  <si>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</si>
  <si>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</si>
  <si>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</si>
  <si>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</si>
  <si>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</si>
  <si>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</si>
  <si>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</si>
  <si>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</si>
  <si>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</si>
  <si>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</si>
  <si>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</si>
  <si>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</si>
  <si>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</si>
  <si>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</si>
  <si>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</si>
  <si>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</si>
  <si>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</si>
  <si>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</si>
  <si>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</si>
  <si>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</si>
  <si>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</si>
  <si>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</si>
  <si>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</si>
  <si>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</si>
  <si>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</si>
  <si>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</si>
  <si>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</si>
  <si>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</si>
  <si>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</si>
  <si>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</si>
  <si>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</si>
  <si>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</si>
  <si>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</si>
  <si>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</si>
  <si>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</si>
  <si>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</si>
  <si>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</si>
  <si>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</si>
  <si>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</si>
  <si>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</si>
  <si>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</si>
  <si>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</si>
  <si>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</si>
  <si>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</si>
  <si>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</si>
  <si>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</si>
  <si>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</si>
  <si>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</si>
  <si>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</si>
  <si>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</si>
  <si>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</si>
  <si>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</si>
  <si>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</si>
  <si>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</si>
  <si>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</si>
  <si>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</si>
  <si>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</si>
  <si>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</si>
  <si>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</si>
  <si>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</si>
  <si>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</si>
  <si>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</si>
  <si>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</si>
  <si>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</si>
  <si>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</si>
  <si>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</si>
  <si>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</si>
  <si>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</si>
  <si>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</si>
  <si>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</si>
  <si>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</si>
  <si>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</si>
  <si>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</si>
  <si>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</si>
  <si>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</si>
  <si>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</si>
  <si>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</si>
  <si>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</si>
  <si>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</si>
  <si>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</si>
  <si>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</si>
  <si>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</si>
  <si>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</si>
  <si>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</si>
  <si>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</si>
  <si>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</si>
  <si>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</si>
  <si>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</si>
  <si>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</si>
  <si>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</si>
  <si>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</si>
  <si>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</si>
  <si>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</si>
  <si>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</si>
  <si>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</si>
  <si>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</si>
  <si>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</si>
  <si>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</si>
  <si>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</si>
  <si>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</si>
  <si>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</si>
  <si>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</si>
  <si>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</si>
  <si>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</si>
  <si>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</si>
  <si>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</si>
  <si>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</si>
  <si>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</si>
  <si>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</si>
  <si>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</si>
  <si>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</si>
  <si>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</si>
  <si>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</si>
  <si>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</si>
  <si>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</si>
  <si>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</si>
  <si>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</si>
  <si>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</si>
  <si>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</si>
  <si>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</si>
  <si>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</si>
  <si>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</si>
  <si>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</si>
  <si>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</si>
  <si>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</si>
  <si>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</si>
  <si>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</si>
  <si>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</si>
  <si>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</si>
  <si>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</si>
  <si>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</si>
  <si>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</si>
  <si>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</si>
  <si>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</si>
  <si>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</si>
  <si>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</si>
  <si>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</si>
  <si>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</si>
  <si>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</si>
  <si>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</si>
  <si>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</si>
  <si>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</si>
  <si>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</si>
  <si>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</si>
  <si>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</si>
  <si>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</si>
  <si>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</si>
  <si>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</si>
  <si>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</si>
  <si>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</si>
  <si>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</si>
  <si>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</si>
  <si>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</si>
  <si>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</si>
  <si>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</si>
  <si>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</si>
  <si>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</si>
  <si>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</si>
  <si>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</si>
  <si>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</si>
  <si>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</si>
  <si>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</si>
  <si>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</si>
  <si>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</si>
  <si>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</si>
  <si>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</si>
  <si>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</si>
  <si>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</si>
  <si>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</si>
  <si>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</si>
  <si>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</si>
  <si>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</si>
  <si>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</si>
  <si>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</si>
  <si>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</si>
  <si>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</si>
  <si>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</si>
  <si>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</si>
  <si>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</si>
  <si>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</si>
  <si>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</si>
  <si>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</si>
  <si>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</si>
  <si>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</si>
  <si>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</si>
  <si>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</si>
  <si>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</si>
  <si>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</si>
  <si>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</si>
  <si>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</si>
  <si>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</si>
  <si>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</si>
  <si>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</si>
  <si>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</si>
  <si>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</si>
  <si>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</si>
  <si>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</si>
  <si>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</si>
  <si>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</si>
  <si>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</si>
  <si>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</si>
  <si>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</si>
  <si>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</si>
  <si>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</si>
  <si>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</si>
  <si>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</si>
  <si>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</si>
  <si>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</si>
  <si>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</si>
  <si>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</si>
  <si>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</si>
  <si>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</si>
  <si>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</si>
  <si>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</si>
  <si>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</si>
  <si>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</si>
  <si>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</si>
  <si>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</si>
  <si>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</si>
  <si>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</si>
  <si>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</si>
  <si>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</si>
  <si>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</si>
  <si>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</si>
  <si>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</si>
  <si>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</si>
  <si>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</si>
  <si>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</si>
  <si>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</si>
  <si>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</si>
  <si>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</si>
  <si>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</si>
  <si>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</si>
  <si>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</si>
  <si>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</si>
  <si>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</si>
  <si>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</si>
  <si>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</si>
  <si>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</si>
  <si>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</si>
  <si>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</si>
  <si>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</si>
  <si>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</si>
  <si>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</si>
  <si>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</si>
  <si>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</si>
  <si>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</si>
  <si>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</si>
  <si>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</si>
  <si>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</si>
  <si>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</si>
  <si>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</si>
  <si>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</si>
  <si>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</si>
  <si>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</si>
  <si>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</si>
  <si>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</si>
  <si>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</si>
  <si>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</si>
  <si>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</si>
  <si>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</si>
  <si>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</si>
  <si>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</si>
  <si>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</si>
  <si>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</si>
  <si>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</si>
  <si>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</si>
  <si>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</si>
  <si>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</si>
  <si>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</si>
  <si>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</si>
  <si>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</si>
  <si>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</si>
  <si>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</si>
  <si>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</si>
  <si>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</si>
  <si>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</si>
  <si>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</si>
  <si>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</si>
  <si>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</si>
  <si>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</si>
  <si>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</si>
  <si>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</si>
  <si>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</si>
  <si>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</si>
  <si>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</si>
  <si>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</si>
  <si>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</si>
  <si>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</si>
  <si>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</si>
  <si>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</si>
  <si>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</si>
  <si>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</si>
  <si>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</si>
  <si>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</si>
  <si>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</si>
  <si>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</si>
  <si>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</si>
  <si>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</si>
  <si>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</si>
  <si>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</si>
  <si>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</si>
  <si>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</si>
  <si>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</si>
  <si>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</si>
  <si>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</si>
  <si>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</si>
  <si>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</si>
  <si>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</si>
  <si>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</si>
  <si>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</si>
  <si>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</si>
  <si>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</si>
  <si>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</si>
  <si>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</si>
  <si>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</si>
  <si>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</si>
  <si>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</si>
  <si>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</si>
  <si>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</si>
  <si>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</si>
  <si>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</si>
  <si>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</si>
  <si>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</si>
  <si>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</si>
  <si>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</si>
  <si>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</si>
  <si>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</si>
  <si>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</si>
  <si>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</si>
  <si>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</si>
  <si>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</si>
  <si>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</si>
  <si>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</si>
  <si>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</si>
  <si>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</si>
  <si>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</si>
  <si>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</si>
  <si>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</si>
  <si>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</si>
  <si>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</si>
  <si>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</si>
  <si>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</si>
  <si>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</si>
  <si>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</si>
  <si>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</si>
  <si>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</si>
  <si>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</si>
  <si>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</si>
  <si>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</si>
  <si>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</si>
  <si>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</si>
  <si>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</si>
  <si>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</si>
  <si>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</si>
  <si>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</si>
  <si>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</si>
  <si>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</si>
  <si>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</si>
  <si>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</si>
  <si>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</si>
  <si>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</si>
  <si>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</si>
  <si>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</si>
  <si>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</si>
  <si>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</si>
  <si>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</si>
  <si>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</si>
  <si>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</si>
  <si>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</si>
  <si>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</si>
  <si>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</si>
  <si>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</si>
  <si>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</si>
  <si>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</si>
  <si>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</si>
  <si>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</si>
  <si>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</si>
  <si>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</si>
  <si>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</si>
  <si>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</si>
  <si>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</si>
  <si>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</si>
  <si>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</si>
  <si>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</si>
  <si>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</si>
  <si>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</si>
  <si>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</si>
  <si>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</si>
  <si>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</si>
  <si>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</si>
  <si>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</si>
  <si>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</si>
  <si>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</si>
  <si>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</si>
  <si>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</si>
  <si>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</si>
  <si>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</si>
  <si>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</si>
  <si>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</si>
  <si>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</si>
  <si>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</si>
  <si>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</si>
  <si>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</si>
  <si>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</si>
  <si>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</si>
  <si>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</si>
  <si>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</si>
  <si>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</si>
  <si>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</si>
  <si>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</si>
  <si>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</si>
  <si>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</si>
  <si>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</si>
  <si>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</si>
  <si>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</si>
  <si>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</si>
  <si>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</si>
  <si>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</si>
  <si>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</si>
  <si>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</si>
  <si>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</si>
  <si>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</si>
  <si>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</si>
  <si>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</si>
  <si>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</si>
  <si>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</si>
  <si>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</si>
  <si>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</si>
  <si>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</si>
  <si>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</si>
  <si>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</si>
  <si>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</si>
  <si>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</si>
  <si>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</si>
  <si>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</si>
  <si>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</si>
  <si>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</si>
  <si>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</si>
  <si>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</si>
  <si>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</si>
  <si>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</si>
  <si>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</si>
  <si>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</si>
  <si>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</si>
  <si>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</si>
  <si>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</si>
  <si>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</si>
  <si>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</si>
  <si>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</si>
  <si>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</si>
  <si>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</si>
  <si>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</si>
  <si>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</si>
  <si>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</si>
  <si>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</si>
  <si>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</si>
  <si>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</si>
  <si>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</si>
  <si>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</si>
  <si>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</si>
  <si>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</si>
  <si>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</si>
  <si>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</si>
  <si>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</si>
  <si>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</si>
  <si>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</si>
  <si>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</si>
  <si>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</si>
  <si>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</si>
  <si>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</si>
  <si>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</si>
  <si>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</si>
  <si>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</si>
  <si>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</si>
  <si>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</si>
  <si>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</si>
  <si>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</si>
  <si>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</si>
  <si>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</si>
  <si>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</si>
  <si>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</si>
  <si>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</si>
  <si>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</si>
  <si>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</si>
  <si>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</si>
  <si>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</si>
  <si>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</si>
  <si>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</si>
  <si>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</si>
  <si>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</si>
  <si>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</si>
  <si>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</si>
  <si>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</si>
  <si>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</si>
  <si>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</si>
  <si>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</si>
  <si>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</si>
  <si>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</si>
  <si>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</si>
  <si>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</si>
  <si>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</si>
  <si>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</si>
  <si>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</si>
  <si>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</si>
  <si>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</si>
  <si>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</si>
  <si>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</si>
  <si>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</si>
  <si>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</si>
  <si>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</si>
  <si>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</si>
  <si>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</si>
  <si>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</si>
  <si>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</si>
  <si>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</si>
  <si>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</si>
  <si>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</si>
  <si>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</si>
  <si>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</si>
  <si>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</si>
  <si>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</si>
  <si>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</si>
  <si>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</si>
  <si>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</si>
  <si>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</si>
  <si>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</si>
  <si>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</si>
  <si>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</si>
  <si>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</si>
  <si>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</si>
  <si>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</si>
  <si>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</si>
  <si>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</si>
  <si>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</si>
  <si>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</si>
  <si>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</si>
  <si>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</si>
  <si>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</si>
  <si>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</si>
  <si>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</si>
  <si>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</si>
  <si>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</si>
  <si>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</si>
  <si>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</si>
  <si>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</si>
  <si>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</si>
  <si>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</si>
  <si>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</si>
  <si>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</si>
  <si>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</si>
  <si>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</si>
  <si>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</si>
  <si>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</si>
  <si>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</si>
  <si>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</si>
  <si>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</si>
  <si>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</si>
  <si>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</si>
  <si>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</si>
  <si>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</si>
  <si>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</si>
  <si>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</si>
  <si>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</si>
  <si>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</si>
  <si>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</si>
  <si>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</si>
  <si>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</si>
  <si>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</si>
  <si>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</si>
  <si>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</si>
  <si>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</si>
  <si>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</si>
  <si>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</si>
  <si>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</si>
  <si>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</si>
  <si>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</si>
  <si>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</si>
  <si>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</si>
  <si>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</si>
  <si>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</si>
  <si>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</si>
  <si>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</si>
  <si>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</si>
  <si>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</si>
  <si>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</si>
  <si>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</si>
  <si>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</si>
  <si>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</si>
  <si>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</si>
  <si>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</si>
  <si>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</si>
  <si>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</si>
  <si>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</si>
  <si>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</si>
  <si>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</si>
  <si>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</si>
  <si>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</si>
  <si>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</si>
  <si>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</si>
  <si>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</si>
  <si>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</si>
  <si>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</si>
  <si>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</si>
  <si>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</si>
  <si>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</si>
  <si>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</si>
  <si>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</si>
  <si>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</si>
  <si>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</si>
  <si>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</si>
  <si>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</si>
  <si>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</si>
  <si>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</si>
  <si>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</si>
  <si>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</si>
  <si>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</si>
  <si>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</si>
  <si>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</si>
  <si>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</si>
  <si>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</si>
  <si>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</si>
  <si>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</si>
  <si>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</si>
  <si>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</si>
  <si>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</si>
  <si>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</si>
  <si>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</si>
  <si>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</si>
  <si>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</si>
  <si>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</si>
  <si>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</si>
  <si>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</si>
  <si>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</si>
  <si>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</si>
  <si>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</si>
  <si>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</si>
  <si>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</si>
  <si>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</si>
  <si>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</si>
  <si>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</si>
  <si>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</si>
  <si>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</si>
  <si>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</si>
  <si>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</si>
  <si>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</si>
  <si>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</si>
  <si>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</si>
  <si>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</si>
  <si>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</si>
  <si>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</si>
  <si>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</si>
  <si>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</si>
  <si>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</si>
  <si>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</si>
  <si>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</si>
  <si>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</si>
  <si>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</si>
  <si>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</si>
  <si>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</si>
  <si>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</si>
  <si>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</si>
  <si>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</si>
  <si>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</si>
  <si>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</si>
  <si>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</si>
  <si>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</si>
  <si>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</si>
  <si>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</si>
  <si>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</si>
  <si>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</si>
  <si>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</si>
  <si>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</si>
  <si>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</si>
  <si>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</si>
  <si>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</si>
  <si>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</si>
  <si>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</si>
  <si>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</si>
  <si>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</si>
  <si>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</si>
  <si>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</si>
  <si>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</si>
  <si>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</si>
  <si>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</si>
  <si>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</si>
  <si>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</si>
  <si>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</si>
  <si>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</si>
  <si>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</si>
  <si>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</si>
  <si>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</si>
  <si>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</si>
  <si>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</si>
  <si>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</si>
  <si>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</si>
  <si>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</si>
  <si>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</si>
  <si>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</si>
  <si>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</si>
  <si>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</si>
  <si>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</si>
  <si>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</si>
  <si>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</si>
  <si>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</si>
  <si>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</si>
  <si>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</si>
  <si>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</si>
  <si>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</si>
  <si>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</si>
  <si>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</si>
  <si>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</si>
  <si>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</si>
  <si>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</si>
  <si>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</si>
  <si>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</si>
  <si>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</si>
  <si>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</si>
  <si>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</si>
  <si>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</si>
  <si>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</si>
  <si>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</si>
  <si>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</si>
  <si>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</si>
  <si>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</si>
  <si>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</si>
  <si>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</si>
  <si>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</si>
  <si>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</si>
  <si>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</si>
  <si>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</si>
  <si>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</si>
  <si>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</si>
  <si>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</si>
  <si>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</si>
  <si>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</si>
  <si>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</si>
  <si>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</si>
  <si>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</si>
  <si>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</si>
  <si>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</si>
  <si>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</si>
  <si>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</si>
  <si>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</si>
  <si>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</si>
  <si>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</si>
  <si>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</si>
  <si>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</si>
  <si>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</si>
  <si>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</si>
  <si>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</si>
  <si>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</si>
  <si>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</si>
  <si>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</si>
  <si>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</si>
  <si>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</si>
  <si>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</si>
  <si>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</si>
  <si>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</si>
  <si>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</si>
  <si>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</si>
  <si>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</si>
  <si>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</si>
  <si>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</si>
  <si>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</si>
  <si>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</si>
  <si>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</si>
  <si>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</si>
  <si>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</si>
  <si>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</si>
  <si>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</si>
  <si>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</si>
  <si>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</si>
  <si>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</si>
  <si>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</si>
  <si>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</si>
  <si>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</si>
  <si>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</si>
  <si>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</si>
  <si>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</si>
  <si>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</si>
  <si>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</si>
  <si>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</si>
  <si>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</si>
  <si>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</si>
  <si>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</si>
  <si>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</si>
  <si>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</si>
  <si>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</si>
  <si>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</si>
  <si>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</si>
  <si>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</si>
  <si>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</si>
  <si>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</si>
  <si>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</si>
  <si>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</si>
  <si>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</si>
  <si>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</si>
  <si>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</si>
  <si>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</si>
  <si>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</si>
  <si>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</si>
  <si>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</si>
  <si>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</si>
  <si>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</si>
  <si>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</si>
  <si>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</si>
  <si>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</si>
  <si>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</si>
  <si>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</si>
  <si>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</si>
  <si>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</si>
  <si>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</si>
  <si>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</si>
  <si>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</si>
  <si>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</si>
  <si>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</si>
  <si>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</si>
  <si>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</si>
  <si>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</si>
  <si>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</si>
  <si>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</si>
  <si>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</si>
  <si>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</si>
  <si>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</si>
  <si>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</si>
  <si>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</si>
  <si>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</si>
  <si>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</si>
  <si>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</si>
  <si>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</si>
  <si>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</si>
  <si>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</si>
  <si>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</si>
  <si>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</si>
  <si>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</si>
  <si>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</si>
  <si>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</si>
  <si>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</si>
  <si>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</si>
  <si>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</si>
  <si>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</si>
  <si>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</si>
  <si>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</si>
  <si>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</si>
  <si>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</si>
  <si>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</si>
  <si>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</si>
  <si>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</si>
  <si>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</si>
  <si>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</si>
  <si>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</si>
  <si>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</si>
  <si>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</si>
  <si>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</si>
  <si>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</si>
  <si>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</si>
  <si>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</si>
  <si>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</si>
  <si>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</si>
  <si>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</si>
  <si>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</si>
  <si>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</si>
  <si>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</si>
  <si>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</si>
  <si>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</si>
  <si>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</si>
  <si>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</si>
  <si>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</si>
  <si>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</si>
  <si>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</si>
  <si>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</si>
  <si>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</si>
  <si>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</si>
  <si>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</si>
  <si>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</si>
  <si>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</si>
  <si>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</si>
  <si>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</si>
  <si>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</si>
  <si>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</si>
  <si>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</si>
  <si>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</si>
  <si>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</si>
  <si>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</si>
  <si>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</si>
  <si>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</si>
  <si>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</si>
  <si>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</si>
  <si>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</si>
  <si>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</si>
  <si>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</si>
  <si>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</si>
  <si>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</si>
  <si>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</si>
  <si>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</si>
  <si>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</si>
  <si>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</si>
  <si>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</si>
  <si>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</si>
  <si>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</si>
  <si>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</si>
  <si>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</si>
  <si>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</si>
  <si>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</si>
  <si>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</si>
  <si>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</si>
  <si>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</si>
  <si>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</si>
  <si>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</si>
  <si>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</si>
  <si>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</si>
  <si>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</si>
  <si>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</si>
  <si>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</si>
  <si>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</si>
  <si>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</si>
  <si>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</si>
  <si>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</si>
  <si>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</si>
  <si>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</si>
  <si>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</si>
  <si>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</si>
  <si>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</si>
  <si>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</si>
  <si>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</si>
  <si>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</si>
  <si>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</si>
  <si>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</si>
  <si>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</si>
  <si>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</si>
  <si>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</si>
  <si>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</si>
  <si>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</si>
  <si>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</si>
  <si>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</si>
  <si>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</si>
  <si>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</si>
  <si>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</si>
  <si>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</si>
  <si>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</si>
  <si>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</si>
  <si>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</si>
  <si>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</si>
  <si>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</si>
  <si>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</si>
  <si>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</si>
  <si>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</si>
  <si>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</si>
  <si>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</si>
  <si>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</si>
  <si>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</si>
  <si>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</si>
  <si>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</si>
  <si>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</si>
  <si>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</si>
  <si>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</si>
  <si>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</si>
  <si>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</si>
  <si>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</si>
  <si>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</si>
  <si>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</si>
  <si>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</si>
  <si>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</si>
  <si>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</si>
  <si>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</si>
  <si>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</si>
  <si>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</si>
  <si>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</si>
  <si>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</si>
  <si>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</si>
  <si>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</si>
  <si>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</si>
  <si>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</si>
  <si>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</si>
  <si>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</si>
  <si>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</si>
  <si>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</si>
  <si>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</si>
  <si>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</si>
  <si>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</si>
  <si>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</si>
  <si>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</si>
  <si>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</si>
  <si>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</si>
  <si>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</si>
  <si>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</si>
  <si>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</si>
  <si>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</si>
  <si>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</si>
  <si>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</si>
  <si>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</si>
  <si>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</si>
  <si>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</si>
  <si>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</si>
  <si>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</si>
  <si>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</si>
  <si>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</si>
  <si>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</si>
  <si>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</si>
  <si>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</si>
  <si>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</si>
  <si>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</si>
  <si>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</si>
  <si>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</si>
  <si>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</si>
  <si>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</si>
  <si>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</si>
  <si>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</si>
  <si>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</si>
  <si>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</si>
  <si>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</si>
  <si>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</si>
  <si>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</si>
  <si>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</si>
  <si>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</si>
  <si>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</si>
  <si>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</si>
  <si>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</si>
  <si>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</si>
  <si>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</si>
  <si>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</si>
  <si>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</si>
  <si>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</si>
  <si>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</si>
  <si>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</si>
  <si>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</si>
  <si>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</si>
  <si>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</si>
  <si>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</si>
  <si>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</si>
  <si>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</si>
  <si>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</si>
  <si>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</si>
  <si>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</si>
  <si>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</si>
  <si>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</si>
  <si>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</si>
  <si>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</si>
  <si>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</si>
  <si>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</si>
  <si>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</si>
  <si>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</si>
  <si>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</si>
  <si>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</si>
  <si>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</si>
  <si>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</si>
  <si>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</si>
  <si>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</si>
  <si>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</si>
  <si>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</si>
  <si>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</si>
  <si>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</si>
  <si>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</si>
  <si>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</si>
  <si>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</si>
  <si>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</si>
  <si>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</si>
  <si>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</si>
  <si>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</si>
  <si>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</si>
  <si>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</si>
  <si>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</si>
  <si>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</si>
  <si>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</si>
  <si>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</si>
  <si>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</si>
  <si>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</si>
  <si>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</si>
  <si>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</si>
  <si>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</si>
  <si>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</si>
  <si>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</si>
  <si>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</si>
  <si>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</si>
  <si>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</si>
  <si>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</si>
  <si>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</si>
  <si>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</si>
  <si>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</si>
  <si>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</si>
  <si>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</si>
  <si>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</si>
  <si>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</si>
  <si>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</si>
  <si>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</si>
  <si>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</si>
  <si>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</si>
  <si>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</si>
  <si>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</si>
  <si>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</si>
  <si>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</si>
  <si>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</si>
  <si>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</si>
  <si>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</si>
  <si>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</si>
  <si>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</si>
  <si>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</si>
  <si>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</si>
  <si>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</si>
  <si>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</si>
  <si>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</si>
  <si>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</si>
  <si>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</si>
  <si>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</si>
  <si>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</si>
  <si>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</si>
  <si>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</si>
  <si>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</si>
  <si>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</si>
  <si>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</si>
  <si>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</si>
  <si>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</si>
  <si>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</si>
  <si>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</si>
  <si>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</si>
  <si>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</si>
  <si>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</si>
  <si>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</si>
  <si>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</si>
  <si>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</si>
  <si>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</si>
  <si>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</si>
  <si>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</si>
  <si>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</si>
  <si>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</si>
  <si>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</si>
  <si>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</si>
  <si>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</si>
  <si>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</si>
  <si>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</si>
  <si>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</si>
  <si>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</si>
  <si>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</si>
  <si>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</si>
  <si>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</si>
  <si>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</si>
  <si>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</si>
  <si>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</si>
  <si>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</si>
  <si>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</si>
  <si>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</si>
  <si>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</si>
  <si>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</si>
  <si>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</si>
  <si>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</si>
  <si>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</si>
  <si>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</si>
  <si>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</si>
  <si>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</si>
  <si>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</si>
  <si>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</si>
  <si>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</si>
  <si>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</si>
  <si>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</si>
  <si>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</si>
  <si>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</si>
  <si>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</si>
  <si>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</si>
  <si>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</si>
  <si>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</si>
  <si>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</si>
  <si>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</si>
  <si>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</si>
  <si>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</si>
  <si>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</si>
  <si>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</si>
  <si>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</si>
  <si>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</si>
  <si>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</si>
  <si>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</si>
  <si>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</si>
  <si>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</si>
  <si>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</si>
  <si>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</si>
  <si>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</si>
  <si>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</si>
  <si>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</si>
  <si>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</si>
  <si>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</si>
  <si>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</si>
  <si>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</si>
  <si>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</si>
  <si>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</si>
  <si>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</si>
  <si>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</si>
  <si>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</si>
  <si>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</si>
  <si>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</si>
  <si>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</si>
  <si>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</si>
  <si>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</si>
  <si>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</si>
  <si>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</si>
  <si>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</si>
  <si>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</si>
  <si>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</si>
  <si>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</si>
  <si>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</si>
  <si>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</si>
  <si>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</si>
  <si>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</si>
  <si>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</si>
  <si>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</si>
  <si>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</si>
  <si>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</si>
  <si>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</si>
  <si>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</si>
  <si>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</si>
  <si>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</si>
  <si>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</si>
  <si>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</si>
  <si>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</si>
  <si>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</si>
  <si>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</si>
  <si>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</si>
  <si>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</si>
  <si>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</si>
  <si>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</si>
  <si>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</si>
  <si>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</si>
  <si>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</si>
  <si>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</si>
  <si>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</si>
  <si>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</si>
  <si>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</si>
  <si>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</si>
  <si>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</si>
  <si>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</si>
  <si>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</si>
  <si>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</si>
  <si>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</si>
  <si>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</si>
  <si>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</si>
  <si>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</si>
  <si>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</si>
  <si>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</si>
  <si>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</si>
  <si>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</si>
  <si>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</si>
  <si>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</si>
  <si>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</si>
  <si>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</si>
  <si>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</si>
  <si>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</si>
  <si>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</si>
  <si>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</si>
  <si>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</si>
  <si>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</si>
  <si>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</si>
  <si>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</si>
  <si>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</si>
  <si>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</si>
  <si>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</si>
  <si>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</si>
  <si>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</si>
  <si>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</si>
  <si>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</si>
  <si>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</si>
  <si>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</si>
  <si>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</si>
  <si>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</si>
  <si>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</si>
  <si>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</si>
  <si>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</si>
  <si>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</si>
  <si>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</si>
  <si>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</si>
  <si>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</si>
  <si>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</si>
  <si>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</si>
  <si>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</si>
  <si>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</si>
  <si>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</si>
  <si>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</si>
  <si>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</si>
  <si>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</si>
  <si>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</si>
  <si>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</si>
  <si>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</si>
  <si>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</si>
  <si>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</si>
  <si>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</si>
  <si>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</si>
  <si>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</si>
  <si>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</si>
  <si>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</si>
  <si>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</si>
  <si>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</si>
  <si>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</si>
  <si>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</si>
  <si>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</si>
  <si>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</si>
  <si>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</si>
  <si>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</si>
  <si>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</si>
  <si>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</si>
  <si>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</si>
  <si>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</si>
  <si>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</si>
  <si>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</si>
  <si>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</si>
  <si>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</si>
  <si>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</si>
  <si>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</si>
  <si>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</si>
  <si>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</si>
  <si>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</si>
  <si>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</si>
  <si>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</si>
  <si>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</si>
  <si>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</si>
  <si>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</si>
  <si>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</si>
  <si>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</si>
  <si>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</si>
  <si>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</si>
  <si>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</si>
  <si>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</si>
  <si>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</si>
  <si>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</si>
  <si>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</si>
  <si>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</si>
  <si>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</si>
  <si>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</si>
  <si>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</si>
  <si>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</si>
  <si>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</si>
  <si>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</si>
  <si>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</si>
  <si>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</si>
  <si>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</si>
  <si>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</si>
  <si>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</si>
  <si>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</si>
  <si>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</si>
  <si>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</si>
  <si>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</si>
  <si>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</si>
  <si>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</si>
  <si>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</si>
  <si>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</si>
  <si>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</si>
  <si>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</si>
  <si>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</si>
  <si>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</si>
  <si>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</si>
  <si>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</si>
  <si>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</si>
  <si>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</si>
  <si>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</si>
  <si>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</si>
  <si>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</si>
  <si>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</si>
  <si>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</si>
  <si>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</si>
  <si>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</si>
  <si>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</si>
  <si>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</si>
  <si>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</si>
  <si>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</si>
  <si>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</si>
  <si>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</si>
  <si>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</si>
  <si>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</si>
  <si>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</si>
  <si>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</si>
  <si>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</si>
  <si>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</si>
  <si>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</si>
  <si>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</si>
  <si>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</si>
  <si>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</si>
  <si>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</si>
  <si>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</si>
  <si>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</si>
  <si>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</si>
  <si>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</si>
  <si>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</si>
  <si>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</si>
  <si>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</si>
  <si>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</si>
  <si>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</si>
  <si>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</si>
  <si>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</si>
  <si>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</si>
  <si>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</si>
  <si>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</si>
  <si>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</si>
  <si>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</si>
  <si>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</si>
  <si>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</si>
  <si>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</si>
  <si>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</si>
  <si>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</si>
  <si>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</si>
  <si>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</si>
  <si>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</si>
  <si>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</si>
  <si>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</si>
  <si>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</si>
  <si>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</si>
  <si>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</si>
  <si>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</si>
  <si>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</si>
  <si>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</si>
  <si>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</si>
  <si>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</si>
  <si>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</si>
  <si>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</si>
  <si>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</si>
  <si>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</si>
  <si>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</si>
  <si>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</si>
  <si>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</si>
  <si>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</si>
  <si>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</si>
  <si>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</si>
  <si>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</si>
  <si>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</si>
  <si>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</si>
  <si>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</si>
  <si>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</si>
  <si>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</si>
  <si>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</si>
  <si>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</si>
  <si>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</si>
  <si>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</si>
  <si>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</si>
  <si>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</si>
  <si>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</si>
  <si>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</si>
  <si>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</si>
  <si>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</si>
  <si>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</si>
  <si>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</si>
  <si>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</si>
  <si>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</si>
  <si>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</si>
  <si>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</si>
  <si>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</si>
  <si>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</si>
  <si>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</si>
  <si>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</si>
  <si>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</si>
  <si>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</si>
  <si>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</si>
  <si>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</si>
  <si>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</si>
  <si>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</si>
  <si>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</si>
  <si>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</si>
  <si>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</si>
  <si>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</si>
  <si>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</si>
  <si>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</si>
  <si>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</si>
  <si>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</si>
  <si>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</si>
  <si>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</si>
  <si>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</si>
  <si>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</si>
  <si>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</si>
  <si>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</si>
  <si>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</si>
  <si>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</si>
  <si>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</si>
  <si>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</si>
  <si>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</si>
  <si>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</si>
  <si>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</si>
  <si>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</si>
  <si>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</si>
  <si>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</si>
  <si>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</si>
  <si>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</si>
  <si>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</si>
  <si>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</si>
  <si>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</si>
  <si>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</si>
  <si>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</si>
  <si>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</si>
  <si>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</si>
  <si>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</si>
  <si>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</si>
  <si>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</si>
  <si>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</si>
  <si>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</si>
  <si>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</si>
  <si>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</si>
  <si>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</si>
  <si>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</si>
  <si>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</si>
  <si>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</si>
  <si>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</si>
  <si>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</si>
  <si>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</si>
  <si>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</si>
  <si>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</si>
  <si>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</si>
  <si>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</si>
  <si>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</si>
  <si>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</si>
  <si>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</si>
  <si>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</si>
  <si>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</si>
  <si>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</si>
  <si>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</si>
  <si>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</si>
  <si>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</si>
  <si>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</si>
  <si>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</si>
  <si>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</si>
  <si>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</si>
  <si>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</si>
  <si>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</si>
  <si>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</si>
  <si>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</si>
  <si>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</si>
  <si>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</si>
  <si>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</si>
  <si>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</si>
  <si>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</si>
  <si>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</si>
  <si>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</si>
  <si>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</si>
  <si>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</si>
  <si>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</si>
  <si>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</si>
  <si>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</si>
  <si>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</si>
  <si>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</si>
  <si>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</si>
  <si>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</si>
  <si>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</si>
  <si>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</si>
  <si>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</si>
  <si>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</si>
  <si>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</si>
  <si>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</si>
  <si>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</si>
  <si>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</si>
  <si>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</si>
  <si>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</si>
  <si>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</si>
  <si>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</si>
  <si>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</si>
  <si>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</si>
  <si>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</si>
  <si>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</si>
  <si>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</si>
  <si>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</si>
  <si>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</si>
  <si>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</si>
  <si>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</si>
  <si>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</si>
  <si>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</si>
  <si>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</si>
  <si>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</si>
  <si>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</si>
  <si>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</si>
  <si>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</si>
  <si>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</si>
  <si>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</si>
  <si>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</si>
  <si>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</si>
  <si>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</si>
  <si>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</si>
  <si>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</si>
  <si>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</si>
  <si>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</si>
  <si>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</si>
  <si>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</si>
  <si>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</si>
  <si>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</si>
  <si>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</si>
  <si>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</si>
  <si>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</si>
  <si>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</si>
  <si>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</si>
  <si>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</si>
  <si>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</si>
  <si>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</si>
  <si>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</si>
  <si>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</si>
  <si>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</si>
  <si>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</si>
  <si>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</si>
  <si>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</si>
  <si>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</si>
  <si>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</si>
  <si>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</si>
  <si>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</si>
  <si>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</si>
  <si>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</si>
  <si>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</si>
  <si>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</si>
  <si>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</si>
  <si>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</si>
  <si>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</si>
  <si>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</si>
  <si>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</si>
  <si>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</si>
  <si>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</si>
  <si>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</si>
  <si>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</si>
  <si>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</si>
  <si>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</si>
  <si>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</si>
  <si>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</si>
  <si>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</si>
  <si>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</si>
  <si>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</si>
  <si>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</si>
  <si>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</si>
  <si>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</si>
  <si>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</si>
  <si>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</si>
  <si>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</si>
  <si>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</si>
  <si>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</si>
  <si>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</si>
  <si>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</si>
  <si>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</si>
  <si>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</si>
  <si>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</si>
  <si>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</si>
  <si>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</si>
  <si>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</si>
  <si>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</si>
  <si>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</si>
  <si>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</si>
  <si>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</si>
  <si>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</si>
  <si>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</si>
  <si>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</si>
  <si>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</si>
  <si>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</si>
  <si>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</si>
  <si>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</si>
  <si>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</si>
  <si>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</si>
  <si>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</si>
  <si>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</si>
  <si>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</si>
  <si>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</si>
  <si>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</si>
  <si>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</si>
  <si>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</si>
  <si>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</si>
  <si>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</si>
  <si>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</si>
  <si>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</si>
  <si>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</si>
  <si>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</si>
  <si>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</si>
  <si>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</si>
  <si>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</si>
  <si>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</si>
  <si>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</si>
  <si>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</si>
  <si>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</si>
  <si>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</si>
  <si>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</si>
  <si>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</si>
  <si>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</si>
  <si>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</si>
  <si>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</si>
  <si>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</si>
  <si>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</si>
  <si>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</si>
  <si>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</si>
  <si>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</si>
  <si>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</si>
  <si>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</si>
  <si>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</si>
  <si>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</si>
  <si>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</si>
  <si>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</si>
  <si>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</si>
  <si>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</si>
  <si>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</si>
  <si>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</si>
  <si>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</si>
  <si>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</si>
  <si>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</si>
  <si>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</si>
  <si>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</si>
  <si>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</si>
  <si>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</si>
  <si>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</si>
  <si>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</si>
  <si>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</si>
  <si>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</si>
  <si>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</si>
  <si>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</si>
  <si>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</si>
  <si>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</si>
  <si>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</si>
  <si>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</si>
  <si>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</si>
  <si>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</si>
  <si>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</si>
  <si>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</si>
  <si>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</si>
  <si>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</si>
  <si>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</si>
  <si>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</si>
  <si>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</si>
  <si>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</si>
  <si>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</si>
  <si>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</si>
  <si>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</si>
  <si>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</si>
  <si>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</si>
  <si>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</si>
  <si>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</si>
  <si>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</si>
  <si>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</si>
  <si>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</si>
  <si>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</si>
  <si>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</si>
  <si>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</si>
  <si>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</si>
  <si>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</si>
  <si>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</si>
  <si>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</si>
  <si>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</si>
  <si>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</si>
  <si>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</si>
  <si>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</si>
  <si>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</si>
  <si>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</si>
  <si>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</si>
  <si>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</si>
  <si>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</si>
  <si>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</si>
  <si>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</si>
  <si>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</si>
  <si>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</si>
  <si>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</si>
  <si>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</si>
  <si>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</si>
  <si>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</si>
  <si>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</si>
  <si>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</si>
  <si>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</si>
  <si>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</si>
  <si>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</si>
  <si>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</si>
  <si>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</si>
  <si>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</si>
  <si>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</si>
  <si>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</si>
  <si>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</si>
  <si>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</si>
  <si>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</si>
  <si>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</si>
  <si>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</si>
  <si>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</si>
  <si>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</si>
  <si>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</si>
  <si>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</si>
  <si>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</si>
  <si>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</si>
  <si>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</si>
  <si>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</si>
  <si>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</si>
  <si>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</si>
  <si>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</si>
  <si>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</si>
  <si>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</si>
  <si>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</si>
  <si>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</si>
  <si>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</si>
  <si>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</si>
  <si>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</si>
  <si>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</si>
  <si>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</si>
  <si>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</si>
  <si>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</si>
  <si>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</si>
  <si>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</si>
  <si>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</si>
  <si>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</si>
  <si>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</si>
  <si>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</si>
  <si>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</si>
  <si>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</si>
  <si>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</si>
  <si>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</si>
  <si>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</si>
  <si>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</si>
  <si>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</si>
  <si>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</si>
  <si>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</si>
  <si>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</si>
  <si>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</si>
  <si>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</si>
  <si>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</si>
  <si>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</si>
  <si>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</si>
  <si>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</si>
  <si>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</si>
  <si>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</si>
  <si>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</si>
  <si>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</si>
  <si>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</si>
  <si>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</si>
  <si>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</si>
  <si>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</si>
  <si>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</si>
  <si>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</si>
  <si>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</si>
  <si>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</si>
  <si>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</si>
  <si>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</si>
  <si>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</si>
  <si>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</si>
  <si>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</si>
  <si>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</si>
  <si>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</si>
  <si>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</si>
  <si>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</si>
  <si>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</si>
  <si>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</si>
  <si>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</si>
  <si>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</si>
  <si>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</si>
  <si>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</si>
  <si>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</si>
  <si>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</si>
  <si>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</si>
  <si>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</si>
  <si>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</si>
  <si>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</si>
  <si>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</si>
  <si>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</si>
  <si>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</si>
  <si>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</si>
  <si>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</si>
  <si>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</si>
  <si>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</si>
  <si>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</si>
  <si>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</si>
  <si>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</si>
  <si>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</si>
  <si>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</si>
  <si>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</si>
  <si>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</si>
  <si>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</si>
  <si>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</si>
  <si>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</si>
  <si>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</si>
  <si>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</si>
  <si>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</si>
  <si>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</si>
  <si>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</si>
  <si>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</si>
  <si>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</si>
  <si>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</si>
  <si>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</si>
  <si>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</si>
  <si>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</si>
  <si>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</si>
  <si>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</si>
  <si>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</si>
  <si>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</si>
  <si>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</si>
  <si>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</si>
  <si>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</si>
  <si>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</si>
  <si>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</si>
  <si>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</si>
  <si>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</si>
  <si>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</si>
  <si>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</si>
  <si>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</si>
  <si>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</si>
  <si>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</si>
  <si>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</si>
  <si>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</si>
  <si>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</si>
  <si>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</si>
  <si>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</si>
  <si>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</si>
  <si>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</si>
  <si>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</si>
  <si>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</si>
  <si>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</si>
  <si>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</si>
  <si>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</si>
  <si>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</si>
  <si>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</si>
  <si>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</si>
  <si>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</si>
  <si>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</si>
  <si>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</si>
  <si>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</si>
  <si>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</si>
  <si>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</si>
  <si>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</si>
  <si>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</si>
  <si>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</si>
  <si>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</si>
  <si>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</si>
  <si>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</si>
  <si>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</si>
  <si>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</si>
  <si>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</si>
  <si>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</si>
  <si>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</si>
  <si>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</si>
  <si>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</si>
  <si>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</si>
  <si>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</si>
  <si>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</si>
  <si>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</si>
  <si>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</si>
  <si>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</si>
  <si>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</si>
  <si>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</si>
  <si>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</si>
  <si>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</si>
  <si>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</si>
  <si>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</si>
  <si>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</si>
  <si>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</si>
  <si>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</si>
  <si>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</si>
  <si>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</si>
  <si>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</si>
  <si>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</si>
  <si>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</si>
  <si>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</si>
  <si>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</si>
  <si>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</si>
  <si>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</si>
  <si>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</si>
  <si>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</si>
  <si>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</si>
  <si>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</si>
  <si>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</si>
  <si>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</si>
  <si>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</si>
  <si>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</si>
  <si>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</si>
  <si>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</si>
  <si>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</si>
  <si>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</si>
  <si>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</si>
  <si>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</si>
  <si>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</si>
  <si>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</si>
  <si>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</si>
  <si>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</si>
  <si>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</si>
  <si>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</si>
  <si>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</si>
  <si>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</si>
  <si>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</si>
  <si>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</si>
  <si>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</si>
  <si>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</si>
  <si>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</si>
  <si>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</si>
  <si>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</si>
  <si>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</si>
  <si>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</si>
  <si>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</si>
  <si>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</si>
  <si>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</si>
  <si>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</si>
  <si>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</si>
  <si>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</si>
  <si>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</si>
  <si>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</si>
  <si>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</si>
  <si>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</si>
  <si>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</si>
  <si>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</si>
  <si>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</si>
  <si>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</si>
  <si>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</si>
  <si>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</si>
  <si>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</si>
  <si>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</si>
  <si>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</si>
  <si>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</si>
  <si>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</si>
  <si>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</si>
  <si>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</si>
  <si>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</si>
  <si>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</si>
  <si>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</si>
  <si>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</si>
  <si>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</si>
  <si>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</si>
  <si>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</si>
  <si>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</si>
  <si>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</si>
  <si>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</si>
  <si>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</si>
  <si>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</si>
  <si>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</si>
  <si>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</si>
  <si>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</si>
  <si>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</si>
  <si>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</si>
  <si>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</si>
  <si>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</si>
  <si>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</si>
  <si>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</si>
  <si>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</si>
  <si>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</si>
  <si>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</si>
  <si>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</si>
  <si>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</si>
  <si>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</si>
  <si>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</si>
  <si>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</si>
  <si>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</si>
  <si>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</si>
  <si>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</si>
  <si>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</si>
  <si>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</si>
  <si>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</si>
  <si>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</si>
  <si>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</si>
  <si>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</si>
  <si>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</si>
  <si>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</si>
  <si>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</si>
  <si>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</si>
  <si>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</si>
  <si>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</si>
  <si>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</si>
  <si>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</si>
  <si>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</si>
  <si>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</si>
  <si>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</si>
  <si>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</si>
  <si>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</si>
  <si>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</si>
  <si>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</si>
  <si>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</si>
  <si>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</si>
  <si>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</si>
  <si>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</si>
  <si>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</si>
  <si>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</si>
  <si>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</si>
  <si>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</si>
  <si>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</si>
  <si>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</si>
  <si>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</si>
  <si>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</si>
  <si>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</si>
  <si>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</si>
  <si>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</si>
  <si>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</si>
  <si>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</si>
  <si>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</si>
  <si>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</si>
  <si>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</si>
  <si>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</si>
  <si>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</si>
  <si>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</si>
  <si>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</si>
  <si>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</si>
  <si>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</si>
  <si>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</si>
  <si>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</si>
  <si>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</si>
  <si>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</si>
  <si>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</si>
  <si>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</si>
  <si>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</si>
  <si>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</si>
  <si>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</si>
  <si>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</si>
  <si>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</si>
  <si>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</si>
  <si>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</si>
  <si>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</si>
  <si>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</si>
  <si>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</si>
  <si>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</si>
  <si>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</si>
  <si>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</si>
  <si>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</si>
  <si>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</si>
  <si>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</si>
  <si>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</si>
  <si>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</si>
  <si>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</si>
  <si>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</si>
  <si>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</si>
  <si>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</si>
  <si>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</si>
  <si>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</si>
  <si>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</si>
  <si>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</si>
  <si>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</si>
  <si>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</si>
  <si>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</si>
  <si>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</si>
  <si>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</si>
  <si>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</si>
  <si>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</si>
  <si>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</si>
  <si>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</si>
  <si>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</si>
  <si>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</si>
  <si>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</si>
  <si>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</si>
  <si>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</si>
  <si>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</si>
  <si>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</si>
  <si>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</si>
  <si>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</si>
  <si>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</si>
  <si>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</si>
  <si>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</si>
  <si>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</si>
  <si>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</si>
  <si>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</si>
  <si>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</si>
  <si>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</si>
  <si>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</si>
  <si>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</si>
  <si>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</si>
  <si>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</si>
  <si>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</si>
  <si>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</si>
  <si>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</si>
  <si>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</si>
  <si>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</si>
  <si>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</si>
  <si>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</si>
  <si>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</si>
  <si>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</si>
  <si>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</si>
  <si>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</si>
  <si>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</si>
  <si>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</si>
  <si>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</si>
  <si>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</si>
  <si>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</si>
  <si>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</si>
  <si>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</si>
  <si>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</si>
  <si>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</si>
  <si>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</si>
  <si>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</si>
  <si>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</si>
  <si>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</si>
  <si>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</si>
  <si>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</si>
  <si>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</si>
  <si>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</si>
  <si>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</si>
  <si>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</si>
  <si>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</si>
  <si>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</si>
  <si>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</si>
  <si>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</si>
  <si>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</si>
  <si>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</si>
  <si>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</si>
  <si>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</si>
  <si>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</si>
  <si>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</si>
  <si>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</si>
  <si>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</si>
  <si>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</si>
  <si>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</si>
  <si>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</si>
  <si>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</si>
  <si>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</si>
  <si>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</si>
  <si>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</si>
  <si>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</si>
  <si>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</si>
  <si>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</si>
  <si>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</si>
  <si>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</si>
  <si>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</si>
  <si>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</si>
  <si>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</si>
  <si>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</si>
  <si>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</si>
  <si>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</si>
  <si>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</si>
  <si>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</si>
  <si>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</si>
  <si>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</si>
  <si>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</si>
  <si>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</si>
  <si>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</si>
  <si>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</si>
  <si>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</si>
  <si>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</si>
  <si>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</si>
  <si>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</si>
  <si>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</si>
  <si>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</si>
  <si>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</si>
  <si>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</si>
  <si>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</si>
  <si>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</si>
  <si>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</si>
  <si>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</si>
  <si>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</si>
  <si>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</si>
  <si>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</si>
  <si>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</si>
  <si>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</si>
  <si>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</si>
  <si>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</si>
  <si>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</si>
  <si>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</si>
  <si>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</si>
  <si>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</si>
  <si>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</si>
  <si>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</si>
  <si>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</si>
  <si>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</si>
  <si>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</si>
  <si>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</si>
  <si>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</si>
  <si>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</si>
  <si>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</si>
  <si>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</si>
  <si>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</si>
  <si>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</si>
  <si>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</si>
  <si>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</si>
  <si>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</si>
  <si>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</si>
  <si>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</si>
  <si>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</si>
  <si>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</si>
  <si>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</si>
  <si>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</si>
  <si>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</si>
  <si>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</si>
  <si>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</si>
  <si>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</si>
  <si>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</si>
  <si>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</si>
  <si>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</si>
  <si>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</si>
  <si>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</si>
  <si>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</si>
  <si>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</si>
  <si>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</si>
  <si>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</si>
  <si>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</si>
  <si>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</si>
  <si>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</si>
  <si>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</si>
  <si>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</si>
  <si>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</si>
  <si>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</si>
  <si>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</si>
  <si>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</si>
  <si>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</si>
  <si>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</si>
  <si>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</si>
  <si>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</si>
  <si>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</si>
  <si>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</si>
  <si>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</si>
  <si>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</si>
  <si>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</si>
  <si>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</si>
  <si>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</si>
  <si>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</si>
  <si>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</si>
  <si>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</si>
  <si>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</si>
  <si>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</si>
  <si>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</si>
  <si>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</si>
  <si>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</si>
  <si>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</si>
  <si>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</si>
  <si>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</si>
  <si>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</si>
  <si>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</si>
  <si>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</si>
  <si>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</si>
  <si>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</si>
  <si>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</si>
  <si>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</si>
  <si>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</si>
  <si>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</si>
  <si>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</si>
  <si>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</si>
  <si>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</si>
  <si>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</si>
  <si>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</si>
  <si>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</si>
  <si>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</si>
  <si>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</si>
  <si>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</si>
  <si>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</si>
  <si>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</si>
  <si>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</si>
  <si>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</si>
  <si>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</si>
  <si>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</si>
  <si>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</si>
  <si>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</si>
  <si>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</si>
  <si>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</si>
  <si>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</si>
  <si>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</si>
  <si>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</si>
  <si>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</si>
  <si>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</si>
  <si>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</si>
  <si>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</si>
  <si>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</si>
  <si>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</si>
  <si>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</si>
  <si>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</si>
  <si>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</si>
  <si>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</si>
  <si>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</si>
  <si>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</si>
  <si>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</si>
  <si>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</si>
  <si>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</si>
  <si>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</si>
  <si>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</si>
  <si>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</si>
  <si>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</si>
  <si>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</si>
  <si>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</si>
  <si>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</si>
  <si>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</si>
  <si>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</si>
  <si>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</si>
  <si>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</si>
  <si>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</si>
  <si>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</si>
  <si>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</si>
  <si>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</si>
  <si>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</si>
  <si>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</si>
  <si>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</si>
  <si>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</si>
  <si>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</si>
  <si>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</si>
  <si>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</si>
  <si>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</si>
  <si>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</si>
  <si>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</si>
  <si>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</si>
  <si>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</si>
  <si>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</si>
  <si>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</si>
  <si>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</si>
  <si>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</si>
  <si>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</si>
  <si>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</si>
  <si>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</si>
  <si>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</si>
  <si>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</si>
  <si>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</si>
  <si>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</si>
  <si>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</si>
  <si>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</si>
  <si>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</si>
  <si>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</si>
  <si>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</si>
  <si>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</si>
  <si>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</si>
  <si>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</si>
  <si>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</si>
  <si>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</si>
  <si>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</si>
  <si>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</si>
  <si>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</si>
  <si>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</si>
  <si>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</si>
  <si>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</si>
  <si>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</si>
  <si>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</si>
  <si>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</si>
  <si>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</si>
  <si>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</si>
  <si>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</si>
  <si>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</si>
  <si>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</si>
  <si>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</si>
  <si>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</si>
  <si>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</si>
  <si>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</si>
  <si>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</si>
  <si>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</si>
  <si>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</si>
  <si>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</si>
  <si>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</si>
  <si>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</si>
  <si>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</si>
  <si>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</si>
  <si>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</si>
  <si>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</si>
  <si>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</si>
  <si>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</si>
  <si>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</si>
  <si>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</si>
  <si>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</si>
  <si>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</si>
  <si>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</si>
  <si>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</si>
  <si>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</si>
  <si>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</si>
  <si>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</si>
  <si>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</si>
  <si>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</si>
  <si>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</si>
  <si>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</si>
  <si>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</si>
  <si>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</si>
  <si>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</si>
  <si>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</si>
  <si>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</si>
  <si>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</si>
  <si>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</si>
  <si>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</si>
  <si>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</si>
  <si>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</si>
  <si>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</si>
  <si>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</si>
  <si>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</si>
  <si>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</si>
  <si>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</si>
  <si>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</si>
  <si>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</si>
  <si>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</si>
  <si>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</si>
  <si>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</si>
  <si>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</si>
  <si>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</si>
  <si>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</si>
  <si>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</si>
  <si>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</si>
  <si>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</si>
  <si>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</si>
  <si>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</si>
  <si>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</si>
  <si>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</si>
  <si>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</si>
  <si>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</si>
  <si>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</si>
  <si>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</si>
  <si>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</si>
  <si>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</si>
  <si>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</si>
  <si>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</si>
  <si>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</si>
  <si>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</si>
  <si>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</si>
  <si>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</si>
  <si>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</si>
  <si>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</si>
  <si>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</si>
  <si>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</si>
  <si>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</si>
  <si>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</si>
  <si>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</si>
  <si>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</si>
  <si>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</si>
  <si>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</si>
  <si>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</si>
  <si>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</si>
  <si>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</si>
  <si>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</si>
  <si>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</si>
  <si>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</si>
  <si>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</si>
  <si>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</si>
  <si>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</si>
  <si>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</si>
  <si>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</si>
  <si>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</si>
  <si>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</si>
  <si>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</si>
  <si>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</si>
  <si>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</si>
  <si>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</si>
  <si>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</si>
  <si>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</si>
  <si>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</si>
  <si>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</si>
  <si>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</si>
  <si>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</si>
  <si>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</si>
  <si>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</si>
  <si>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</si>
  <si>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</si>
  <si>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</si>
  <si>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</si>
  <si>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</si>
  <si>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</si>
  <si>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</si>
  <si>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</si>
  <si>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</si>
  <si>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</si>
  <si>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</si>
  <si>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</si>
  <si>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</si>
  <si>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</si>
  <si>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</si>
  <si>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</si>
  <si>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</si>
  <si>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</si>
  <si>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</si>
  <si>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</si>
  <si>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</si>
  <si>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</si>
  <si>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</si>
  <si>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</si>
  <si>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</si>
  <si>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</si>
  <si>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</si>
  <si>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</si>
  <si>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</si>
  <si>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</si>
  <si>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</si>
  <si>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</si>
  <si>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</si>
  <si>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</si>
  <si>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</si>
  <si>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</si>
  <si>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</si>
  <si>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</si>
  <si>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</si>
  <si>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</si>
  <si>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</si>
  <si>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</si>
  <si>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</si>
  <si>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</si>
  <si>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</si>
  <si>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</si>
  <si>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</si>
  <si>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</si>
  <si>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</si>
  <si>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</si>
  <si>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</si>
  <si>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</si>
  <si>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</si>
  <si>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</si>
  <si>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</si>
  <si>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</si>
  <si>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</si>
  <si>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</si>
  <si>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</si>
  <si>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</si>
  <si>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</si>
  <si>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</si>
  <si>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</si>
  <si>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</si>
  <si>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</si>
  <si>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</si>
  <si>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</si>
  <si>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</si>
  <si>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</si>
  <si>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</si>
  <si>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</si>
  <si>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</si>
  <si>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</si>
  <si>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</si>
  <si>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</si>
  <si>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</si>
  <si>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</si>
  <si>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</si>
  <si>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</si>
  <si>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</si>
  <si>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</si>
  <si>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</si>
  <si>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</si>
  <si>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</si>
  <si>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</si>
  <si>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</si>
  <si>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</si>
  <si>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</si>
  <si>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</si>
  <si>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</si>
  <si>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</si>
  <si>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</si>
  <si>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</si>
  <si>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</si>
  <si>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</si>
  <si>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</si>
  <si>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</si>
  <si>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</si>
  <si>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</si>
  <si>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</si>
  <si>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</si>
  <si>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</si>
  <si>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</si>
  <si>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</si>
  <si>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</si>
  <si>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</si>
  <si>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</si>
  <si>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</si>
  <si>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</si>
  <si>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</si>
  <si>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</si>
  <si>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</si>
  <si>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</si>
  <si>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</si>
  <si>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</si>
  <si>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</si>
  <si>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</si>
  <si>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</si>
  <si>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</si>
  <si>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</si>
  <si>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</si>
  <si>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</si>
  <si>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</si>
  <si>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</si>
  <si>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</si>
  <si>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</si>
  <si>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</si>
  <si>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</si>
  <si>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</si>
  <si>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</si>
  <si>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</si>
  <si>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</si>
  <si>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</si>
  <si>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</si>
  <si>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</si>
  <si>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</si>
  <si>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</si>
  <si>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</si>
  <si>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</si>
  <si>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</si>
  <si>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</si>
  <si>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</si>
  <si>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</si>
  <si>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</si>
  <si>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</si>
  <si>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</si>
  <si>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</si>
  <si>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</si>
  <si>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</si>
  <si>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</si>
  <si>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</si>
  <si>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</si>
  <si>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</si>
  <si>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</si>
  <si>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</si>
  <si>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</si>
  <si>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</si>
  <si>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</si>
  <si>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</si>
  <si>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</si>
  <si>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</si>
  <si>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</si>
  <si>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</si>
  <si>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</si>
  <si>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</si>
  <si>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</si>
  <si>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</si>
  <si>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</si>
  <si>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</si>
  <si>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</si>
  <si>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</si>
  <si>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</si>
  <si>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</si>
  <si>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</si>
  <si>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</si>
  <si>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</si>
  <si>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</si>
  <si>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</si>
  <si>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</si>
  <si>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</si>
  <si>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</si>
  <si>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</si>
  <si>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</si>
  <si>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</si>
  <si>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</si>
  <si>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</si>
  <si>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</si>
  <si>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</si>
  <si>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</si>
  <si>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</si>
  <si>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</si>
  <si>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</si>
  <si>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</si>
  <si>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</si>
  <si>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</si>
  <si>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</si>
  <si>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</si>
  <si>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</si>
  <si>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</si>
  <si>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</si>
  <si>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</si>
  <si>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</si>
  <si>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</si>
  <si>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</si>
  <si>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</si>
  <si>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</si>
  <si>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</si>
  <si>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</si>
  <si>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</si>
  <si>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</si>
  <si>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</si>
  <si>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</si>
  <si>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</si>
  <si>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</si>
  <si>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</si>
  <si>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</si>
  <si>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</si>
  <si>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</si>
  <si>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</si>
  <si>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</si>
  <si>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</si>
  <si>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</si>
  <si>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</si>
  <si>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</si>
  <si>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</si>
  <si>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</si>
  <si>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</si>
  <si>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</si>
  <si>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</si>
  <si>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</si>
  <si>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</si>
  <si>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</si>
  <si>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</si>
  <si>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</si>
  <si>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</si>
  <si>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</si>
  <si>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</si>
  <si>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</si>
  <si>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</si>
  <si>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</si>
  <si>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</si>
  <si>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</si>
  <si>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</si>
  <si>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</si>
  <si>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</si>
  <si>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</si>
  <si>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</si>
  <si>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</si>
  <si>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</si>
  <si>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</si>
  <si>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</si>
  <si>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</si>
  <si>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</si>
  <si>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</si>
  <si>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</si>
  <si>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</si>
  <si>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</si>
  <si>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</si>
  <si>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</si>
  <si>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</si>
  <si>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</si>
  <si>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</si>
  <si>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</si>
  <si>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</si>
  <si>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</si>
  <si>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</si>
  <si>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</si>
  <si>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</si>
  <si>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</si>
  <si>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</si>
  <si>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</si>
  <si>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</si>
  <si>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</si>
  <si>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</si>
  <si>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</si>
  <si>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</si>
  <si>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</si>
  <si>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</si>
  <si>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</si>
  <si>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</si>
  <si>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</si>
  <si>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</si>
  <si>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</si>
  <si>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</si>
  <si>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</si>
  <si>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</si>
  <si>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</si>
  <si>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</si>
  <si>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</si>
  <si>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</si>
  <si>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</si>
  <si>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</si>
  <si>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</si>
  <si>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</si>
  <si>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</si>
  <si>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</si>
  <si>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</si>
  <si>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</si>
  <si>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</si>
  <si>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</si>
  <si>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</si>
  <si>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</si>
  <si>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</si>
  <si>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</si>
  <si>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</si>
  <si>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</si>
  <si>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</si>
  <si>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</si>
  <si>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</si>
  <si>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</si>
  <si>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</si>
  <si>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</si>
  <si>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</si>
  <si>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</si>
  <si>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</si>
  <si>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</si>
  <si>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</si>
  <si>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</si>
  <si>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</si>
  <si>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</si>
  <si>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</si>
  <si>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</si>
  <si>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</si>
  <si>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</si>
  <si>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</si>
  <si>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</si>
  <si>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</si>
  <si>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</si>
  <si>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</si>
  <si>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</si>
  <si>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</si>
  <si>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</si>
  <si>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</si>
  <si>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</si>
  <si>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</si>
  <si>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</si>
  <si>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</si>
  <si>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</si>
  <si>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</si>
  <si>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</si>
  <si>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</si>
  <si>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</si>
  <si>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</si>
  <si>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</si>
  <si>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</si>
  <si>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</si>
  <si>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</si>
  <si>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</si>
  <si>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</si>
  <si>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</si>
  <si>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</si>
  <si>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</si>
  <si>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</si>
  <si>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</si>
  <si>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</si>
  <si>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</si>
  <si>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</si>
  <si>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</si>
  <si>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</si>
  <si>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</si>
  <si>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</si>
  <si>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</si>
  <si>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</si>
  <si>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</si>
  <si>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</si>
  <si>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</si>
  <si>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</si>
  <si>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</si>
  <si>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</si>
  <si>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</si>
  <si>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</si>
  <si>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</si>
  <si>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</si>
  <si>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</si>
  <si>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</si>
  <si>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</si>
  <si>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</si>
  <si>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</si>
  <si>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</si>
  <si>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</si>
  <si>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</si>
  <si>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</si>
  <si>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</si>
  <si>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</si>
  <si>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</si>
  <si>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</si>
  <si>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</si>
  <si>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</si>
  <si>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</si>
  <si>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</si>
  <si>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</si>
  <si>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</si>
  <si>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</si>
  <si>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</si>
  <si>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</si>
  <si>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</si>
  <si>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</si>
  <si>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</si>
  <si>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</si>
  <si>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</si>
  <si>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</si>
  <si>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</si>
  <si>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</si>
  <si>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</si>
  <si>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</si>
  <si>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</si>
  <si>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</si>
  <si>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</si>
  <si>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</si>
  <si>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</si>
  <si>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</si>
  <si>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</si>
  <si>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</si>
  <si>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</si>
  <si>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</si>
  <si>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</si>
  <si>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</si>
  <si>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</si>
  <si>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</si>
  <si>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</si>
  <si>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</si>
  <si>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</si>
  <si>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</si>
  <si>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</si>
  <si>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</si>
  <si>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</si>
  <si>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</si>
  <si>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</si>
  <si>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</si>
  <si>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</si>
  <si>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</si>
  <si>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</si>
  <si>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</si>
  <si>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</si>
  <si>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</si>
  <si>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</si>
  <si>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</si>
  <si>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</si>
  <si>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</si>
  <si>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</si>
  <si>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</si>
  <si>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</si>
  <si>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</si>
  <si>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</si>
  <si>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</si>
  <si>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</si>
  <si>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</si>
  <si>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</si>
  <si>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</si>
  <si>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</si>
  <si>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</si>
  <si>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</si>
  <si>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</si>
  <si>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</si>
  <si>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</si>
  <si>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</si>
  <si>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</si>
  <si>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</si>
  <si>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</si>
  <si>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</si>
  <si>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</si>
  <si>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</si>
  <si>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</si>
  <si>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</si>
  <si>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</si>
  <si>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</si>
  <si>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</si>
  <si>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</si>
  <si>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</si>
  <si>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</si>
  <si>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</si>
  <si>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</si>
  <si>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</si>
  <si>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</si>
  <si>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</si>
  <si>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</si>
  <si>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</si>
  <si>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</si>
  <si>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</si>
  <si>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</si>
  <si>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</si>
  <si>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</si>
  <si>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</si>
  <si>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</si>
  <si>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</si>
  <si>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</si>
  <si>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</si>
  <si>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</si>
  <si>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</si>
  <si>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</si>
  <si>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</si>
  <si>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</si>
  <si>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</si>
  <si>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</si>
  <si>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</si>
  <si>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</si>
  <si>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</si>
  <si>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</si>
  <si>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</si>
  <si>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</si>
  <si>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</si>
  <si>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</si>
  <si>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</si>
  <si>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</si>
  <si>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</si>
  <si>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</si>
  <si>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</si>
  <si>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</si>
  <si>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</si>
  <si>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</si>
  <si>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</si>
  <si>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</si>
  <si>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</si>
  <si>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</si>
  <si>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</si>
  <si>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</si>
  <si>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</si>
  <si>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</si>
  <si>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</si>
  <si>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</si>
  <si>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</si>
  <si>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</si>
  <si>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</si>
  <si>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</si>
  <si>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</si>
  <si>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</si>
  <si>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</si>
  <si>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</si>
  <si>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</si>
  <si>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</si>
  <si>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</si>
  <si>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</si>
  <si>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</si>
  <si>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</si>
  <si>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</si>
  <si>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</si>
  <si>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</si>
  <si>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</si>
  <si>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</si>
  <si>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</si>
  <si>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</si>
  <si>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</si>
  <si>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</si>
  <si>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</si>
  <si>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</si>
  <si>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</si>
  <si>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</si>
  <si>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</si>
  <si>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</si>
  <si>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</si>
  <si>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</si>
  <si>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</si>
  <si>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</si>
  <si>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</si>
  <si>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</si>
  <si>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</si>
  <si>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</si>
  <si>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</si>
  <si>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</si>
  <si>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</si>
  <si>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</si>
  <si>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</si>
  <si>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</si>
  <si>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</si>
  <si>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</si>
  <si>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</si>
  <si>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</si>
  <si>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</si>
  <si>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</si>
  <si>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</si>
  <si>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</si>
  <si>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</si>
  <si>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</si>
  <si>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</si>
  <si>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</si>
  <si>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</si>
  <si>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</si>
  <si>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</si>
  <si>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</si>
  <si>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</si>
  <si>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</si>
  <si>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</si>
  <si>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</si>
  <si>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</si>
  <si>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</si>
  <si>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</si>
  <si>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</si>
  <si>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</si>
  <si>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</si>
  <si>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</si>
  <si>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</si>
  <si>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</si>
  <si>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</si>
  <si>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</si>
  <si>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</si>
  <si>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</si>
  <si>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</si>
  <si>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</si>
  <si>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</si>
  <si>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</si>
  <si>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</si>
  <si>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</si>
  <si>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</si>
  <si>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</si>
  <si>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</si>
  <si>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</si>
  <si>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</si>
  <si>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</si>
  <si>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</si>
  <si>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</si>
  <si>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</si>
  <si>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</si>
  <si>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</si>
  <si>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</si>
  <si>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</si>
  <si>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</si>
  <si>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</si>
  <si>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</si>
  <si>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</si>
  <si>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</si>
  <si>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</si>
  <si>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</si>
  <si>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</si>
  <si>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</si>
  <si>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</si>
  <si>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</si>
  <si>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</si>
  <si>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</si>
  <si>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</si>
  <si>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</si>
  <si>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</si>
  <si>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</si>
  <si>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</si>
  <si>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</si>
  <si>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</si>
  <si>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</si>
  <si>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</si>
  <si>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</si>
  <si>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</si>
  <si>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</si>
  <si>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</si>
  <si>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</si>
  <si>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</si>
  <si>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</si>
  <si>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</si>
  <si>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</si>
  <si>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</si>
  <si>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</si>
  <si>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</si>
  <si>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</si>
  <si>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</si>
  <si>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</si>
  <si>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</si>
  <si>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</si>
  <si>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</si>
  <si>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</si>
  <si>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</si>
  <si>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</si>
  <si>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</si>
  <si>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</si>
  <si>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</si>
  <si>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</si>
  <si>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</si>
  <si>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</si>
  <si>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</si>
  <si>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</si>
  <si>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</si>
  <si>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</si>
  <si>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</si>
  <si>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</si>
  <si>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</si>
  <si>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</si>
  <si>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</si>
  <si>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</si>
  <si>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</si>
  <si>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</si>
  <si>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</si>
  <si>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</si>
  <si>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</si>
  <si>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</si>
  <si>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</si>
  <si>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</si>
  <si>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</si>
  <si>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</si>
  <si>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</si>
  <si>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</si>
  <si>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</si>
  <si>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</si>
  <si>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</si>
  <si>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</si>
  <si>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</si>
  <si>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</si>
  <si>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</si>
  <si>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</si>
  <si>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</si>
  <si>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</si>
  <si>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</si>
  <si>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</si>
  <si>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</si>
  <si>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</si>
  <si>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</si>
  <si>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</si>
  <si>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</si>
  <si>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</si>
  <si>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</si>
  <si>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</si>
  <si>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</si>
  <si>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</si>
  <si>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</si>
  <si>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</si>
  <si>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</si>
  <si>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</si>
  <si>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</si>
  <si>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</si>
  <si>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</si>
  <si>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</si>
  <si>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</si>
  <si>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</si>
  <si>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</si>
  <si>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</si>
  <si>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</si>
  <si>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</si>
  <si>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</si>
  <si>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</si>
  <si>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</si>
  <si>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</si>
  <si>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</si>
  <si>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</si>
  <si>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</si>
  <si>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</si>
  <si>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</si>
  <si>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</si>
  <si>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</si>
  <si>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</si>
  <si>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</si>
  <si>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</si>
  <si>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</si>
  <si>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</si>
  <si>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</si>
  <si>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</si>
  <si>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</si>
  <si>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</si>
  <si>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</si>
  <si>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</si>
  <si>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</si>
  <si>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</si>
  <si>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</si>
  <si>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</si>
  <si>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</si>
  <si>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</si>
  <si>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</si>
  <si>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</si>
  <si>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</si>
  <si>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</si>
  <si>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</si>
  <si>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</si>
  <si>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</si>
  <si>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</si>
  <si>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</si>
  <si>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</si>
  <si>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</si>
  <si>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</si>
  <si>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</si>
  <si>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</si>
  <si>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</si>
  <si>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</si>
  <si>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</si>
  <si>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</si>
  <si>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</si>
  <si>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</si>
  <si>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</si>
  <si>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</si>
  <si>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</si>
  <si>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</si>
  <si>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</si>
  <si>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</si>
  <si>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</si>
  <si>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</si>
  <si>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</si>
  <si>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</si>
  <si>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</si>
  <si>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</si>
  <si>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</si>
  <si>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</si>
  <si>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</si>
  <si>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</si>
  <si>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</si>
  <si>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</si>
  <si>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</si>
  <si>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</si>
  <si>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</si>
  <si>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</si>
  <si>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</si>
  <si>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</si>
  <si>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</si>
  <si>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</si>
  <si>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</si>
  <si>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</si>
  <si>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</si>
  <si>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</si>
  <si>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</si>
  <si>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</si>
  <si>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</si>
  <si>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</si>
  <si>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</si>
  <si>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</si>
  <si>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</si>
  <si>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</si>
  <si>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</si>
  <si>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</si>
  <si>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</si>
  <si>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</si>
  <si>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</si>
  <si>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</si>
  <si>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</si>
  <si>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</si>
  <si>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</si>
  <si>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</si>
  <si>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</si>
  <si>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</si>
  <si>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</si>
  <si>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</si>
  <si>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</si>
  <si>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</si>
  <si>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</si>
  <si>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</si>
  <si>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</si>
  <si>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</si>
  <si>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</si>
  <si>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</si>
  <si>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</si>
  <si>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</si>
  <si>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</si>
  <si>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</si>
  <si>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</si>
  <si>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</si>
  <si>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</si>
  <si>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</si>
  <si>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</si>
  <si>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</si>
  <si>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</si>
  <si>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</si>
  <si>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</si>
  <si>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</si>
  <si>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</si>
  <si>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</si>
  <si>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</si>
  <si>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</si>
  <si>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</si>
  <si>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</si>
  <si>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</si>
  <si>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</si>
  <si>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</si>
  <si>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</si>
  <si>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</si>
  <si>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</si>
  <si>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</si>
  <si>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</si>
  <si>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</si>
  <si>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</si>
  <si>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</si>
  <si>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</si>
  <si>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</si>
  <si>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</si>
  <si>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</si>
  <si>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</si>
  <si>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</si>
  <si>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</si>
  <si>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</si>
  <si>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</si>
  <si>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</si>
  <si>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</si>
  <si>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</si>
  <si>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</si>
  <si>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</si>
  <si>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</si>
  <si>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</si>
  <si>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</si>
  <si>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</si>
  <si>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</si>
  <si>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</si>
  <si>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</si>
  <si>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</si>
  <si>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</si>
  <si>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</si>
  <si>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</si>
  <si>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</si>
  <si>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</si>
  <si>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</si>
  <si>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</si>
  <si>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</si>
  <si>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</si>
  <si>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</si>
  <si>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</si>
  <si>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</si>
  <si>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</si>
  <si>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</si>
  <si>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</si>
  <si>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</si>
  <si>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</si>
  <si>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</si>
  <si>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</si>
  <si>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</si>
  <si>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</si>
  <si>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</si>
  <si>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</si>
  <si>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</si>
  <si>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</si>
  <si>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</si>
  <si>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</si>
  <si>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</si>
  <si>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</si>
  <si>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</si>
  <si>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</si>
  <si>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</si>
  <si>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</si>
  <si>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</si>
  <si>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</si>
  <si>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</si>
  <si>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</si>
  <si>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</si>
  <si>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</si>
  <si>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</si>
  <si>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</si>
  <si>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</si>
  <si>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</si>
  <si>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</si>
  <si>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</si>
  <si>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</si>
  <si>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</si>
  <si>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</si>
  <si>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</si>
  <si>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</si>
  <si>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</si>
  <si>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</si>
  <si>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</si>
  <si>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</si>
  <si>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</si>
  <si>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</si>
  <si>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</si>
  <si>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</si>
  <si>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</si>
  <si>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</si>
  <si>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</si>
  <si>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</si>
  <si>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</si>
  <si>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</si>
  <si>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</si>
  <si>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</si>
  <si>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</si>
  <si>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</si>
  <si>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</si>
  <si>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</si>
  <si>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</si>
  <si>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</si>
  <si>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</si>
  <si>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</si>
  <si>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</si>
  <si>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</si>
  <si>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</si>
  <si>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</si>
  <si>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</si>
  <si>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</si>
  <si>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</si>
  <si>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</si>
  <si>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</si>
  <si>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</si>
  <si>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</si>
  <si>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</si>
  <si>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</si>
  <si>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</si>
  <si>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</si>
  <si>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</si>
  <si>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</si>
  <si>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</si>
  <si>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</si>
  <si>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</si>
  <si>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</si>
  <si>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</si>
  <si>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</si>
  <si>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</si>
  <si>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</si>
  <si>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</si>
  <si>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</si>
  <si>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</si>
  <si>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</si>
  <si>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</si>
  <si>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</si>
  <si>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</si>
  <si>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</si>
  <si>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</si>
  <si>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</si>
  <si>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</si>
  <si>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</si>
  <si>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</si>
  <si>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</si>
  <si>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</si>
  <si>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</si>
  <si>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</si>
  <si>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</si>
  <si>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</si>
  <si>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</si>
  <si>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</si>
  <si>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</si>
  <si>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</si>
  <si>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</si>
  <si>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</si>
  <si>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</si>
  <si>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</si>
  <si>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</si>
  <si>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</si>
  <si>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</si>
  <si>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</si>
  <si>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</si>
  <si>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</si>
  <si>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</si>
  <si>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</si>
  <si>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</si>
  <si>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</si>
  <si>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</si>
  <si>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</si>
  <si>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</si>
  <si>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</si>
  <si>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</si>
  <si>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</si>
  <si>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</si>
  <si>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</si>
  <si>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</si>
  <si>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</si>
  <si>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</si>
  <si>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</si>
  <si>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</si>
  <si>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</si>
  <si>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</si>
  <si>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</si>
  <si>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</si>
  <si>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</si>
  <si>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</si>
  <si>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</si>
  <si>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</si>
  <si>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</si>
  <si>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</si>
  <si>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</si>
  <si>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</si>
  <si>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</si>
  <si>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</si>
  <si>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</si>
  <si>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</si>
  <si>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</si>
  <si>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</si>
  <si>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</si>
  <si>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</si>
  <si>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</si>
  <si>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</si>
  <si>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</si>
  <si>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</si>
  <si>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</si>
  <si>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</si>
  <si>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</si>
  <si>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</si>
  <si>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</si>
  <si>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</si>
  <si>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</si>
  <si>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</si>
  <si>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</si>
  <si>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</si>
  <si>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</si>
  <si>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</si>
  <si>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</si>
  <si>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</si>
  <si>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</si>
  <si>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</si>
  <si>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</si>
  <si>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</si>
  <si>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</si>
  <si>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</si>
  <si>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</si>
  <si>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</si>
  <si>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</si>
  <si>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</si>
  <si>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</si>
  <si>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</si>
  <si>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</si>
  <si>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</si>
  <si>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</si>
  <si>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</si>
  <si>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</si>
  <si>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</si>
  <si>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</si>
  <si>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</si>
  <si>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</si>
  <si>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</si>
  <si>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</si>
  <si>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</si>
  <si>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</si>
  <si>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</si>
  <si>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</si>
  <si>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</si>
  <si>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</si>
  <si>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</si>
  <si>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</si>
  <si>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</si>
  <si>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</si>
  <si>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</si>
  <si>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</si>
  <si>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</si>
  <si>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</si>
  <si>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</si>
  <si>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</si>
  <si>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</si>
  <si>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</si>
  <si>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</si>
  <si>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</si>
  <si>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</si>
  <si>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</si>
  <si>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</si>
  <si>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</si>
  <si>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</si>
  <si>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</si>
  <si>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</si>
  <si>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</si>
  <si>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</si>
  <si>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</si>
  <si>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</si>
  <si>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</si>
  <si>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</si>
  <si>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</si>
  <si>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</si>
  <si>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</si>
  <si>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</si>
  <si>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</si>
  <si>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</si>
  <si>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</si>
  <si>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</si>
  <si>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</si>
  <si>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</si>
  <si>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</si>
  <si>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</si>
  <si>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</si>
  <si>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</si>
  <si>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</si>
  <si>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</si>
  <si>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</si>
  <si>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</si>
  <si>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</si>
  <si>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</si>
  <si>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</si>
  <si>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</si>
  <si>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</si>
  <si>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</si>
  <si>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</si>
  <si>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</si>
  <si>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</si>
  <si>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</si>
  <si>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</si>
  <si>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</si>
  <si>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</si>
  <si>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</si>
  <si>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</si>
  <si>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</si>
  <si>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</si>
  <si>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</si>
  <si>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</si>
  <si>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</si>
  <si>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</si>
  <si>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</si>
  <si>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</si>
  <si>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</si>
  <si>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</si>
  <si>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</si>
  <si>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</si>
  <si>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</si>
  <si>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</si>
  <si>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</si>
  <si>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</si>
  <si>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</si>
  <si>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</si>
  <si>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</si>
  <si>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</si>
  <si>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</si>
  <si>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</si>
  <si>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</si>
  <si>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</si>
  <si>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</si>
  <si>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</si>
  <si>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</si>
  <si>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</si>
  <si>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</si>
  <si>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</si>
  <si>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</si>
  <si>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</si>
  <si>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</si>
  <si>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</si>
  <si>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</si>
  <si>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</si>
  <si>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</si>
  <si>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</si>
  <si>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</si>
  <si>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</si>
  <si>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</si>
  <si>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</si>
  <si>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</si>
  <si>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</si>
  <si>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</si>
  <si>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</si>
  <si>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</si>
  <si>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</si>
  <si>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</si>
  <si>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</si>
  <si>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</si>
  <si>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</si>
  <si>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</si>
  <si>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</si>
  <si>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</si>
  <si>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</si>
  <si>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</si>
  <si>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</si>
  <si>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</si>
  <si>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</si>
  <si>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</si>
  <si>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</si>
  <si>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</si>
  <si>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</si>
  <si>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</si>
  <si>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</si>
  <si>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</si>
  <si>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</si>
  <si>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</si>
  <si>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</si>
  <si>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</si>
  <si>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</si>
  <si>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</si>
  <si>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</si>
  <si>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</si>
  <si>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</si>
  <si>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</si>
  <si>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</si>
  <si>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</si>
  <si>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</si>
  <si>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</si>
  <si>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</si>
  <si>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</si>
  <si>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</si>
  <si>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</si>
  <si>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</si>
  <si>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</si>
  <si>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</si>
  <si>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</si>
  <si>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</si>
  <si>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</si>
  <si>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</si>
  <si>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</si>
  <si>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</si>
  <si>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</si>
  <si>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</si>
  <si>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</si>
  <si>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</si>
  <si>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</si>
  <si>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</si>
  <si>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</si>
  <si>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</si>
  <si>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</si>
  <si>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</si>
  <si>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</si>
  <si>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</si>
  <si>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</si>
  <si>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</si>
  <si>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</si>
  <si>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</si>
  <si>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</si>
  <si>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</si>
  <si>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</si>
  <si>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</si>
  <si>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</si>
  <si>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</si>
  <si>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</si>
  <si>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</si>
  <si>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</si>
  <si>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</si>
  <si>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</si>
  <si>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</si>
  <si>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</si>
  <si>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</si>
  <si>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</si>
  <si>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</si>
  <si>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</si>
  <si>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</si>
  <si>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</si>
  <si>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</si>
  <si>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</si>
  <si>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</si>
  <si>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</si>
  <si>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</si>
  <si>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</si>
  <si>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</si>
  <si>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</si>
  <si>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</si>
  <si>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</si>
  <si>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</si>
  <si>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</si>
  <si>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</si>
  <si>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</si>
  <si>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</si>
  <si>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</si>
  <si>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</si>
  <si>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</si>
  <si>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</si>
  <si>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</si>
  <si>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</si>
  <si>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</si>
  <si>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</si>
  <si>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</si>
  <si>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</si>
  <si>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</si>
  <si>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</si>
  <si>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</si>
  <si>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</si>
  <si>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</si>
  <si>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</si>
  <si>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</si>
  <si>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</si>
  <si>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</si>
  <si>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</si>
  <si>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</si>
  <si>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</si>
  <si>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</si>
  <si>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</si>
  <si>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</si>
  <si>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</si>
  <si>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</si>
  <si>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</si>
  <si>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</si>
  <si>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</si>
  <si>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</si>
  <si>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</si>
  <si>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</si>
  <si>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</si>
  <si>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</si>
  <si>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</si>
  <si>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</si>
  <si>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</si>
  <si>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</si>
  <si>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</si>
  <si>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</si>
  <si>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</si>
  <si>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</si>
  <si>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</si>
  <si>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</si>
  <si>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</si>
  <si>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</si>
  <si>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</si>
  <si>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</si>
  <si>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</si>
  <si>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</si>
  <si>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</si>
  <si>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</si>
  <si>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</si>
  <si>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</si>
  <si>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</si>
  <si>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</si>
  <si>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</si>
  <si>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</si>
  <si>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</si>
  <si>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</si>
  <si>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</si>
  <si>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</si>
  <si>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</si>
  <si>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</si>
  <si>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</si>
  <si>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</si>
  <si>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</si>
  <si>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</si>
  <si>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</si>
  <si>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</si>
  <si>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</si>
  <si>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</si>
  <si>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</si>
  <si>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</si>
  <si>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</si>
  <si>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</si>
  <si>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</si>
  <si>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</si>
  <si>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</si>
  <si>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</si>
  <si>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</si>
  <si>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</si>
  <si>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</si>
  <si>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</si>
  <si>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</si>
  <si>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</si>
  <si>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</si>
  <si>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</si>
  <si>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</si>
  <si>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</si>
  <si>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</si>
  <si>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</si>
  <si>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</si>
  <si>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</si>
  <si>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</si>
  <si>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</si>
  <si>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</si>
  <si>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</si>
  <si>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</si>
  <si>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</si>
  <si>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</si>
  <si>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</si>
  <si>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</si>
  <si>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</si>
  <si>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</si>
  <si>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</si>
  <si>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</si>
  <si>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</si>
  <si>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</si>
  <si>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</si>
  <si>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</si>
  <si>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</si>
  <si>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</si>
  <si>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</si>
  <si>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</si>
  <si>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</si>
  <si>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</si>
  <si>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</si>
  <si>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</si>
  <si>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</si>
  <si>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</si>
  <si>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</si>
  <si>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</si>
  <si>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</si>
  <si>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</si>
  <si>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</si>
  <si>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</si>
  <si>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</si>
  <si>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</si>
  <si>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</si>
  <si>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</si>
  <si>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</si>
  <si>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</si>
  <si>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</si>
  <si>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</si>
  <si>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</si>
  <si>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</si>
  <si>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</si>
  <si>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</si>
  <si>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</si>
  <si>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</si>
  <si>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</si>
  <si>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</si>
  <si>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</si>
  <si>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</si>
  <si>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</si>
  <si>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</si>
  <si>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</si>
  <si>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</si>
  <si>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</si>
  <si>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</si>
  <si>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</si>
  <si>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</si>
  <si>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</si>
  <si>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</si>
  <si>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</si>
  <si>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</si>
  <si>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</si>
  <si>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</si>
  <si>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</si>
  <si>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</si>
  <si>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</si>
  <si>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</si>
  <si>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</si>
  <si>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</si>
  <si>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</si>
  <si>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</si>
  <si>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</si>
  <si>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</si>
  <si>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</si>
  <si>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</si>
  <si>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</si>
  <si>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</si>
  <si>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</si>
  <si>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</si>
  <si>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</si>
  <si>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</si>
  <si>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</si>
  <si>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</si>
  <si>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</si>
  <si>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</si>
  <si>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</si>
  <si>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</si>
  <si>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</si>
  <si>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</si>
  <si>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</si>
  <si>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</si>
  <si>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</si>
  <si>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</si>
  <si>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</si>
  <si>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</si>
  <si>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</si>
  <si>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</si>
  <si>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</si>
  <si>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</si>
  <si>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</si>
  <si>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</si>
  <si>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</si>
  <si>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</si>
  <si>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</si>
  <si>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</si>
  <si>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</si>
  <si>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</si>
  <si>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</si>
  <si>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</si>
  <si>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</si>
  <si>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</si>
  <si>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</si>
  <si>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</si>
  <si>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</si>
  <si>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</si>
  <si>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</si>
  <si>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</si>
  <si>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</si>
  <si>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</si>
  <si>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</si>
  <si>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</si>
  <si>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</si>
  <si>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</si>
  <si>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</si>
  <si>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</si>
  <si>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</si>
  <si>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</si>
  <si>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</si>
  <si>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</si>
  <si>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</si>
  <si>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</si>
  <si>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</si>
  <si>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</si>
  <si>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</si>
  <si>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</si>
  <si>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</si>
  <si>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</si>
  <si>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</si>
  <si>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</si>
  <si>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</si>
  <si>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</si>
  <si>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</si>
  <si>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</si>
  <si>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</si>
  <si>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</si>
  <si>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</si>
  <si>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</si>
  <si>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</si>
  <si>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</si>
  <si>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</si>
  <si>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</si>
  <si>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</si>
  <si>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</si>
  <si>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</si>
  <si>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</si>
  <si>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</si>
  <si>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</si>
  <si>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</si>
  <si>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</si>
  <si>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</si>
  <si>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</si>
  <si>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</si>
  <si>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</si>
  <si>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</si>
  <si>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</si>
  <si>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</si>
  <si>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</si>
  <si>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</si>
  <si>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</si>
  <si>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</si>
  <si>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</si>
  <si>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</si>
  <si>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</si>
  <si>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</si>
  <si>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</si>
  <si>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</si>
  <si>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</si>
  <si>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</si>
  <si>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</si>
  <si>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</si>
  <si>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</si>
  <si>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</si>
  <si>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</si>
  <si>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</si>
  <si>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</si>
  <si>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</si>
  <si>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</si>
  <si>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</si>
  <si>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</si>
  <si>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</si>
  <si>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</si>
  <si>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</si>
  <si>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</si>
  <si>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</si>
  <si>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</si>
  <si>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</si>
  <si>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</si>
  <si>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</si>
  <si>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</si>
  <si>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</si>
  <si>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</si>
  <si>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</si>
  <si>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</si>
  <si>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</si>
  <si>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</si>
  <si>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</si>
  <si>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</si>
  <si>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</si>
  <si>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</si>
  <si>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</si>
  <si>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</si>
  <si>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</si>
  <si>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</si>
  <si>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</si>
  <si>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</si>
  <si>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</si>
  <si>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</si>
  <si>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</si>
  <si>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</si>
  <si>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</si>
  <si>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</si>
  <si>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</si>
  <si>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</si>
  <si>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</si>
  <si>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</si>
  <si>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</si>
  <si>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</si>
  <si>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</si>
  <si>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</si>
  <si>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</si>
  <si>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</si>
  <si>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</si>
  <si>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</si>
  <si>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</si>
  <si>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</si>
  <si>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</si>
  <si>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</si>
  <si>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</si>
  <si>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</si>
  <si>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</si>
  <si>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</si>
  <si>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</si>
  <si>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</si>
  <si>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</si>
  <si>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</si>
  <si>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</si>
  <si>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</si>
  <si>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</si>
  <si>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</si>
  <si>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</si>
  <si>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</si>
  <si>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</si>
  <si>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</si>
  <si>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</si>
  <si>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</si>
  <si>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</si>
  <si>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</si>
  <si>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</si>
  <si>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</si>
  <si>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</si>
  <si>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</si>
  <si>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</si>
  <si>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</si>
  <si>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</si>
  <si>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</si>
  <si>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</si>
  <si>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</si>
  <si>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</si>
  <si>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</si>
  <si>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</si>
  <si>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</si>
  <si>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</si>
  <si>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</si>
  <si>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</si>
  <si>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</si>
  <si>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</si>
  <si>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</si>
  <si>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</si>
  <si>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</si>
  <si>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</si>
  <si>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</si>
  <si>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</si>
  <si>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</si>
  <si>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</si>
  <si>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</si>
  <si>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</si>
  <si>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</si>
  <si>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</si>
  <si>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</si>
  <si>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</si>
  <si>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</si>
  <si>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</si>
  <si>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</si>
  <si>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</si>
  <si>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</si>
  <si>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</si>
  <si>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</si>
  <si>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</si>
  <si>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</si>
  <si>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</si>
  <si>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</si>
  <si>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</si>
  <si>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</si>
  <si>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</si>
  <si>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</si>
  <si>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</si>
  <si>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</si>
  <si>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</si>
  <si>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</si>
  <si>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</si>
  <si>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</si>
  <si>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</si>
  <si>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</si>
  <si>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</si>
  <si>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</si>
  <si>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</si>
  <si>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</si>
  <si>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</si>
  <si>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</si>
  <si>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</si>
  <si>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</si>
  <si>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</si>
  <si>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</si>
  <si>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</si>
  <si>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</si>
  <si>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</si>
  <si>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</si>
  <si>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</si>
  <si>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</si>
  <si>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</si>
  <si>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</si>
  <si>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</si>
  <si>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</si>
  <si>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</si>
  <si>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</si>
  <si>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</si>
  <si>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</si>
  <si>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</si>
  <si>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</si>
  <si>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</si>
  <si>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</si>
  <si>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</si>
  <si>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</si>
  <si>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</si>
  <si>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</si>
  <si>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</si>
  <si>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</si>
  <si>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</si>
  <si>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</si>
  <si>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</si>
  <si>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</si>
  <si>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</si>
  <si>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</si>
  <si>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</si>
  <si>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</si>
  <si>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</si>
  <si>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</si>
  <si>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</si>
  <si>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</si>
  <si>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</si>
  <si>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</si>
  <si>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</si>
  <si>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</si>
  <si>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</si>
  <si>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</si>
  <si>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</si>
  <si>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</si>
  <si>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</si>
  <si>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</si>
  <si>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</si>
  <si>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</si>
  <si>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</si>
  <si>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</si>
  <si>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</si>
  <si>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</si>
  <si>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</si>
  <si>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</si>
  <si>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</si>
  <si>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</si>
  <si>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</si>
  <si>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</si>
  <si>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</si>
  <si>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</si>
  <si>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</si>
  <si>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</si>
  <si>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</si>
  <si>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</si>
  <si>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</si>
  <si>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</si>
  <si>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</si>
  <si>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</si>
  <si>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</si>
  <si>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</si>
  <si>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</si>
  <si>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</si>
  <si>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</si>
  <si>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</si>
  <si>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</si>
  <si>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</si>
  <si>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</si>
  <si>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</si>
  <si>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</si>
  <si>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</si>
  <si>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</si>
  <si>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</si>
  <si>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</si>
  <si>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</si>
  <si>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</si>
  <si>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</si>
  <si>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</si>
  <si>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</si>
  <si>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</si>
  <si>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</si>
  <si>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</si>
  <si>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</si>
  <si>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</si>
  <si>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</si>
  <si>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</si>
  <si>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</si>
  <si>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</si>
  <si>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</si>
  <si>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</si>
  <si>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</si>
  <si>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</si>
  <si>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</si>
  <si>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</si>
  <si>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</si>
  <si>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</si>
  <si>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</si>
  <si>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</si>
  <si>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</si>
  <si>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</si>
  <si>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</si>
  <si>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</si>
  <si>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</si>
  <si>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</si>
  <si>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</si>
  <si>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</si>
  <si>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</si>
  <si>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</si>
  <si>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</si>
  <si>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</si>
  <si>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</si>
  <si>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</si>
  <si>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</si>
  <si>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</si>
  <si>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</si>
  <si>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</si>
  <si>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</si>
  <si>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</si>
  <si>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</si>
  <si>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</si>
  <si>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</si>
  <si>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</si>
  <si>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</si>
  <si>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</si>
  <si>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</si>
  <si>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</si>
  <si>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</si>
  <si>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</si>
  <si>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</si>
  <si>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</si>
  <si>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</si>
  <si>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</si>
  <si>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</si>
  <si>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</si>
  <si>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</si>
  <si>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</si>
  <si>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</si>
  <si>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</si>
  <si>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</si>
  <si>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</si>
  <si>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</si>
  <si>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</si>
  <si>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</si>
  <si>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</si>
  <si>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</si>
  <si>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</si>
  <si>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</si>
  <si>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</si>
  <si>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</si>
  <si>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</si>
  <si>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</si>
  <si>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</si>
  <si>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</si>
  <si>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</si>
  <si>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</si>
  <si>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</si>
  <si>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</si>
  <si>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</si>
  <si>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</si>
  <si>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</si>
  <si>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</si>
  <si>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</si>
  <si>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</si>
  <si>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</si>
  <si>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</si>
  <si>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</si>
  <si>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</si>
  <si>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</si>
  <si>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</si>
  <si>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</si>
  <si>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</si>
  <si>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</si>
  <si>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</si>
  <si>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</si>
  <si>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</si>
  <si>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</si>
  <si>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</si>
  <si>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</si>
  <si>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</si>
  <si>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</si>
  <si>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</si>
  <si>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</si>
  <si>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</si>
  <si>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</si>
  <si>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</si>
  <si>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</si>
  <si>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</si>
  <si>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</si>
  <si>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</si>
  <si>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</si>
  <si>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</si>
  <si>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</si>
  <si>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</si>
  <si>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</si>
  <si>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</si>
  <si>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</si>
  <si>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</si>
  <si>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</si>
  <si>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</si>
  <si>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</si>
  <si>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</si>
  <si>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</si>
  <si>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</si>
  <si>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</si>
  <si>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</si>
  <si>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</si>
  <si>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</si>
  <si>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</si>
  <si>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</si>
  <si>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</si>
  <si>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</si>
  <si>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</si>
  <si>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</si>
  <si>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</si>
  <si>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</si>
  <si>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</si>
  <si>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</si>
  <si>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</si>
  <si>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</si>
  <si>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</si>
  <si>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</si>
  <si>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</si>
  <si>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</si>
  <si>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</si>
  <si>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</si>
  <si>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</si>
  <si>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</si>
  <si>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</si>
  <si>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</si>
  <si>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</si>
  <si>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</si>
  <si>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</si>
  <si>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</si>
  <si>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</si>
  <si>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</si>
  <si>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</si>
  <si>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</si>
  <si>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</si>
  <si>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</si>
  <si>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</si>
  <si>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</si>
  <si>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</si>
  <si>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</si>
  <si>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</si>
  <si>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</si>
  <si>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</si>
  <si>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</si>
  <si>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</si>
  <si>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</si>
  <si>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</si>
  <si>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</si>
  <si>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</si>
  <si>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</si>
  <si>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</si>
  <si>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</si>
  <si>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</si>
  <si>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</si>
  <si>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</si>
  <si>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</si>
  <si>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</si>
  <si>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</si>
  <si>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</si>
  <si>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</si>
  <si>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</si>
  <si>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</si>
  <si>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</si>
  <si>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</si>
  <si>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</si>
  <si>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</si>
  <si>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</si>
  <si>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</si>
  <si>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</si>
  <si>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</si>
  <si>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</si>
  <si>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</si>
  <si>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</si>
  <si>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</si>
  <si>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</si>
  <si>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</si>
  <si>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</si>
  <si>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</si>
  <si>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</si>
  <si>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</si>
  <si>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</si>
  <si>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</si>
  <si>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</si>
  <si>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</si>
  <si>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</si>
  <si>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</si>
  <si>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</si>
  <si>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</si>
  <si>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</si>
  <si>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</si>
  <si>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</si>
  <si>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</si>
  <si>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</si>
  <si>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</si>
  <si>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</si>
  <si>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</si>
  <si>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</si>
  <si>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</si>
  <si>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</si>
  <si>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</si>
  <si>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</si>
  <si>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</si>
  <si>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</si>
  <si>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</si>
  <si>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</si>
  <si>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</si>
  <si>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</si>
  <si>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</si>
  <si>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</si>
  <si>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</si>
  <si>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</si>
  <si>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</si>
  <si>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</si>
  <si>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</si>
  <si>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</si>
  <si>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</si>
  <si>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</si>
  <si>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</si>
  <si>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</si>
  <si>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</si>
  <si>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</si>
  <si>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</si>
  <si>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</si>
  <si>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</si>
  <si>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</si>
  <si>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</si>
  <si>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</si>
  <si>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</si>
  <si>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</si>
  <si>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</si>
  <si>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</si>
  <si>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</si>
  <si>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</si>
  <si>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</si>
  <si>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</si>
  <si>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</si>
  <si>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</si>
  <si>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</si>
  <si>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</si>
  <si>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</si>
  <si>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</si>
  <si>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</si>
  <si>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</si>
  <si>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</si>
  <si>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</si>
  <si>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</si>
  <si>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</si>
  <si>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</si>
  <si>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</si>
  <si>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</si>
  <si>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</si>
  <si>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</si>
  <si>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</si>
  <si>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</si>
  <si>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</si>
  <si>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</si>
  <si>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</si>
  <si>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</si>
  <si>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</si>
  <si>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</si>
  <si>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</si>
  <si>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</si>
  <si>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</si>
  <si>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</si>
  <si>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</si>
  <si>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</si>
  <si>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</si>
  <si>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</si>
  <si>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</si>
  <si>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</si>
  <si>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</si>
  <si>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</si>
  <si>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</si>
  <si>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</si>
  <si>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</si>
  <si>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</si>
  <si>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</si>
  <si>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</si>
  <si>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</si>
  <si>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</si>
  <si>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</si>
  <si>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</si>
  <si>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</si>
  <si>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</si>
  <si>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</si>
  <si>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</si>
  <si>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</si>
  <si>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</si>
  <si>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</si>
  <si>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</si>
  <si>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</si>
  <si>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</si>
  <si>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</si>
  <si>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</si>
  <si>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</si>
  <si>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</si>
  <si>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</si>
  <si>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</si>
  <si>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</si>
  <si>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</si>
  <si>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</si>
  <si>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</si>
  <si>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</si>
  <si>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</si>
  <si>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</si>
  <si>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</si>
  <si>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</si>
  <si>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</si>
  <si>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</si>
  <si>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</si>
  <si>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</si>
  <si>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</si>
  <si>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</si>
  <si>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</si>
  <si>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</si>
  <si>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</si>
  <si>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</si>
  <si>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</si>
  <si>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</si>
  <si>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</si>
  <si>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</si>
  <si>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</si>
  <si>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</si>
  <si>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</si>
  <si>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</si>
  <si>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</si>
  <si>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</si>
  <si>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</si>
  <si>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</si>
  <si>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</si>
  <si>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</si>
  <si>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</si>
  <si>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</si>
  <si>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</si>
  <si>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</si>
  <si>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</si>
  <si>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</si>
  <si>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</si>
  <si>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</si>
  <si>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</si>
  <si>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</si>
  <si>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</si>
  <si>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</si>
  <si>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</si>
  <si>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</si>
  <si>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</si>
  <si>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</si>
  <si>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</si>
  <si>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</si>
  <si>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</si>
  <si>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</si>
  <si>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</si>
  <si>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</si>
  <si>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</si>
  <si>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</si>
  <si>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</si>
  <si>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</si>
  <si>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</si>
  <si>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</si>
  <si>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</si>
  <si>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</si>
  <si>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</si>
  <si>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</si>
  <si>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</si>
  <si>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</si>
  <si>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</si>
  <si>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</si>
  <si>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</si>
  <si>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</si>
  <si>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</si>
  <si>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</si>
  <si>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</si>
  <si>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</si>
  <si>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</si>
  <si>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</si>
  <si>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</si>
  <si>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</si>
  <si>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</si>
  <si>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</si>
  <si>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</si>
  <si>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</si>
  <si>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</si>
  <si>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</si>
  <si>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</si>
  <si>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</si>
  <si>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</si>
  <si>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</si>
  <si>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</si>
  <si>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</si>
  <si>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</si>
  <si>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</si>
  <si>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</si>
  <si>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</si>
  <si>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</si>
  <si>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</si>
  <si>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</si>
  <si>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</si>
  <si>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</si>
  <si>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</si>
  <si>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</si>
  <si>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</si>
  <si>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</si>
  <si>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</si>
  <si>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</si>
  <si>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</si>
  <si>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</si>
  <si>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</si>
  <si>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</si>
  <si>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</si>
  <si>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</si>
  <si>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</si>
  <si>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</si>
  <si>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</si>
  <si>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</si>
  <si>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</si>
  <si>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</si>
  <si>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</si>
  <si>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</si>
  <si>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</si>
  <si>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</si>
  <si>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</si>
  <si>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</si>
  <si>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</si>
  <si>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</si>
  <si>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</si>
  <si>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</si>
  <si>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</si>
  <si>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</si>
  <si>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</si>
  <si>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</si>
  <si>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</si>
  <si>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</si>
  <si>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</si>
  <si>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</si>
  <si>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</si>
  <si>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</si>
  <si>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</si>
  <si>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</si>
  <si>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</si>
  <si>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</si>
  <si>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</si>
  <si>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</si>
  <si>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</si>
  <si>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</si>
  <si>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</si>
  <si>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</si>
  <si>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</si>
  <si>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</si>
  <si>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</si>
  <si>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</si>
  <si>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</si>
  <si>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</si>
  <si>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</si>
  <si>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</si>
  <si>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</si>
  <si>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</si>
  <si>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</si>
  <si>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</si>
  <si>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</si>
  <si>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</si>
  <si>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</si>
  <si>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</si>
  <si>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</si>
  <si>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</si>
  <si>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</si>
  <si>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</si>
  <si>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</si>
  <si>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</si>
  <si>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</si>
  <si>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</si>
  <si>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</si>
  <si>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</si>
  <si>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</si>
  <si>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</si>
  <si>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</si>
  <si>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</si>
  <si>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</si>
  <si>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</si>
  <si>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</si>
  <si>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</si>
  <si>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</si>
  <si>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</si>
  <si>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</si>
  <si>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</si>
  <si>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</si>
  <si>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</si>
  <si>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</si>
  <si>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</si>
  <si>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</si>
  <si>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</si>
  <si>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</si>
  <si>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</si>
  <si>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</si>
  <si>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</si>
  <si>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</si>
  <si>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</si>
  <si>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</si>
  <si>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</si>
  <si>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</si>
  <si>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</si>
  <si>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</si>
  <si>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</si>
  <si>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</si>
  <si>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</si>
  <si>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</si>
  <si>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</si>
  <si>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</si>
  <si>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</si>
  <si>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</si>
  <si>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</si>
  <si>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</si>
  <si>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</si>
  <si>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</si>
  <si>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</si>
  <si>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</si>
  <si>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</si>
  <si>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</si>
  <si>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</si>
  <si>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</si>
  <si>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</si>
  <si>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</si>
  <si>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</si>
  <si>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</si>
  <si>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</si>
  <si>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</si>
  <si>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</si>
  <si>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</si>
  <si>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</si>
  <si>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</si>
  <si>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</si>
  <si>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</si>
  <si>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</si>
  <si>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</si>
  <si>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</si>
  <si>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</si>
  <si>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</si>
  <si>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</si>
  <si>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</si>
  <si>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</si>
  <si>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</si>
  <si>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</si>
  <si>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</si>
  <si>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</si>
  <si>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</si>
  <si>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</si>
  <si>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</si>
  <si>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</si>
  <si>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</si>
  <si>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</si>
  <si>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</si>
  <si>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</si>
  <si>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</si>
  <si>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</si>
  <si>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</si>
  <si>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</si>
  <si>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</si>
  <si>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</si>
  <si>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</si>
  <si>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</si>
  <si>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</si>
  <si>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</si>
  <si>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</si>
  <si>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</si>
  <si>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</si>
  <si>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</si>
  <si>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</si>
  <si>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</si>
  <si>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</si>
  <si>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</si>
  <si>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</si>
  <si>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</si>
  <si>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</si>
  <si>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</si>
  <si>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</si>
  <si>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</si>
  <si>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</si>
  <si>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</si>
  <si>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</si>
  <si>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</si>
  <si>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</si>
  <si>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</si>
  <si>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</si>
  <si>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</si>
  <si>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</si>
  <si>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</si>
  <si>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</si>
  <si>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</si>
  <si>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</si>
  <si>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</si>
  <si>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</si>
  <si>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</si>
  <si>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</si>
  <si>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</si>
  <si>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</si>
  <si>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</si>
  <si>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</si>
  <si>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</si>
  <si>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</si>
  <si>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</si>
  <si>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</si>
  <si>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</si>
  <si>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</si>
  <si>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</si>
  <si>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</si>
  <si>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</si>
  <si>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</si>
  <si>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</si>
  <si>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</si>
  <si>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</si>
  <si>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</si>
  <si>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</si>
  <si>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</si>
  <si>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</si>
  <si>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</si>
  <si>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</si>
  <si>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</si>
  <si>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</si>
  <si>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</si>
  <si>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</si>
  <si>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</si>
  <si>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</si>
  <si>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</si>
  <si>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</si>
  <si>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</si>
  <si>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</si>
  <si>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</si>
  <si>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</si>
  <si>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</si>
  <si>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</si>
  <si>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</si>
  <si>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</si>
  <si>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</si>
  <si>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</si>
  <si>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</si>
  <si>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</si>
  <si>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</si>
  <si>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</si>
  <si>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</si>
  <si>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</si>
  <si>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</si>
  <si>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</si>
  <si>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</si>
  <si>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</si>
  <si>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</si>
  <si>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</si>
  <si>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</si>
  <si>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</si>
  <si>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</si>
  <si>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</si>
  <si>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</si>
  <si>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</si>
  <si>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</si>
  <si>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</si>
  <si>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</si>
  <si>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</si>
  <si>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</si>
  <si>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</si>
  <si>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</si>
  <si>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</si>
  <si>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</si>
  <si>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</si>
  <si>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</si>
  <si>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</si>
  <si>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</si>
  <si>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</si>
  <si>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</si>
  <si>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</si>
  <si>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</si>
  <si>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</si>
  <si>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</si>
  <si>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</si>
  <si>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</si>
  <si>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</si>
  <si>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</si>
  <si>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</si>
  <si>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</si>
  <si>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</si>
  <si>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</si>
  <si>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</si>
  <si>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</si>
  <si>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</si>
  <si>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</si>
  <si>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</si>
  <si>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</si>
  <si>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</si>
  <si>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</si>
  <si>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</si>
  <si>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</si>
  <si>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</si>
  <si>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</si>
  <si>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</si>
  <si>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</si>
  <si>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</si>
  <si>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</si>
  <si>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</si>
  <si>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</si>
  <si>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</si>
  <si>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</si>
  <si>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</si>
  <si>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</si>
  <si>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</si>
  <si>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</si>
  <si>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</si>
  <si>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</si>
  <si>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</si>
  <si>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</si>
  <si>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</si>
  <si>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</si>
  <si>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</si>
  <si>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</si>
  <si>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</si>
  <si>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</si>
  <si>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</si>
  <si>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</si>
  <si>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</si>
  <si>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</si>
  <si>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</si>
  <si>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</si>
  <si>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</si>
  <si>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</si>
  <si>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</si>
  <si>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</si>
  <si>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</si>
  <si>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</si>
  <si>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</si>
  <si>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</si>
  <si>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</si>
  <si>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</si>
  <si>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</si>
  <si>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</si>
  <si>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</si>
  <si>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</si>
  <si>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</si>
  <si>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</si>
  <si>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</si>
  <si>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</si>
  <si>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</si>
  <si>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</si>
  <si>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</si>
  <si>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</si>
  <si>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</si>
  <si>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</si>
  <si>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</si>
  <si>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</si>
  <si>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</si>
  <si>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</si>
  <si>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</si>
  <si>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</si>
  <si>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</si>
  <si>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</si>
  <si>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</si>
  <si>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</si>
  <si>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</si>
  <si>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</si>
  <si>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</si>
  <si>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</si>
  <si>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</si>
  <si>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</si>
  <si>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</si>
  <si>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</si>
  <si>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</si>
  <si>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</si>
  <si>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</si>
  <si>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</si>
  <si>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</si>
  <si>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</si>
  <si>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</si>
  <si>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</si>
  <si>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</si>
  <si>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</si>
  <si>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</si>
  <si>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</si>
  <si>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</si>
  <si>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</si>
  <si>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</si>
  <si>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</si>
  <si>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</si>
  <si>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</si>
  <si>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</si>
  <si>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</si>
  <si>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</si>
  <si>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</si>
  <si>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</si>
  <si>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</si>
  <si>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</si>
  <si>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</si>
  <si>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</si>
  <si>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</si>
  <si>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</si>
  <si>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</si>
  <si>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</si>
  <si>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</si>
  <si>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</si>
  <si>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</si>
  <si>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</si>
  <si>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</si>
  <si>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</si>
  <si>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</si>
  <si>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</si>
  <si>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</si>
  <si>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</si>
  <si>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</si>
  <si>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</si>
  <si>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</si>
  <si>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</si>
  <si>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</si>
  <si>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</si>
  <si>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</si>
  <si>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</si>
  <si>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</si>
  <si>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</si>
  <si>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</si>
  <si>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</si>
  <si>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</si>
  <si>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</si>
  <si>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</si>
  <si>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</si>
  <si>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</si>
  <si>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</si>
  <si>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</si>
  <si>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</si>
  <si>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</si>
  <si>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</si>
  <si>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</si>
  <si>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</si>
  <si>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</si>
  <si>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</si>
  <si>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</si>
  <si>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</si>
  <si>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</si>
  <si>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</si>
  <si>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</si>
  <si>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</si>
  <si>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</si>
  <si>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</si>
  <si>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</si>
  <si>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</si>
  <si>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</si>
  <si>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</si>
  <si>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</si>
  <si>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</si>
  <si>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</si>
  <si>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</si>
  <si>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</si>
  <si>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</si>
  <si>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</si>
  <si>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</si>
  <si>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</si>
  <si>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</si>
  <si>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</si>
  <si>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</si>
  <si>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</si>
  <si>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</si>
  <si>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</si>
  <si>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</si>
  <si>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</si>
  <si>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</si>
  <si>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</si>
  <si>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</si>
  <si>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</si>
  <si>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</si>
  <si>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</si>
  <si>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</si>
  <si>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</si>
  <si>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</si>
  <si>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</si>
  <si>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</si>
  <si>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</si>
  <si>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</si>
  <si>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</si>
  <si>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</si>
  <si>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</si>
  <si>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</si>
  <si>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</si>
  <si>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</si>
  <si>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</si>
  <si>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</si>
  <si>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</si>
  <si>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</si>
  <si>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</si>
  <si>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</si>
  <si>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</si>
  <si>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</si>
  <si>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</si>
  <si>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</si>
  <si>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</si>
  <si>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</si>
  <si>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</si>
  <si>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</si>
  <si>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</si>
  <si>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</si>
  <si>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</si>
  <si>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</si>
  <si>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</si>
  <si>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</si>
  <si>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</si>
  <si>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</si>
  <si>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</si>
  <si>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</si>
  <si>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</si>
  <si>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</si>
  <si>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</si>
  <si>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</si>
  <si>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</si>
  <si>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</si>
  <si>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</si>
  <si>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</si>
  <si>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</si>
  <si>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</si>
  <si>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</si>
  <si>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</si>
  <si>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</si>
  <si>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</si>
  <si>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</si>
  <si>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</si>
  <si>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</si>
  <si>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</si>
  <si>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</si>
  <si>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</si>
  <si>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</si>
  <si>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</si>
  <si>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</si>
  <si>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</si>
  <si>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</si>
  <si>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</si>
  <si>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</si>
  <si>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</si>
  <si>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</si>
  <si>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</si>
  <si>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</si>
  <si>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</si>
  <si>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</si>
  <si>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</si>
  <si>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</si>
  <si>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</si>
  <si>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</si>
  <si>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</si>
  <si>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</si>
  <si>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</si>
  <si>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</si>
  <si>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</si>
  <si>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</si>
  <si>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</si>
  <si>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</si>
  <si>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</si>
  <si>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</si>
  <si>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</si>
  <si>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</si>
  <si>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</si>
  <si>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</si>
  <si>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</si>
  <si>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</si>
  <si>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</si>
  <si>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</si>
  <si>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</si>
  <si>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</si>
  <si>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</si>
  <si>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</si>
  <si>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</si>
  <si>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</si>
  <si>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</si>
  <si>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</si>
  <si>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</si>
  <si>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</si>
  <si>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</si>
  <si>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</si>
  <si>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</si>
  <si>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</si>
  <si>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</si>
  <si>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</si>
  <si>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</si>
  <si>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</si>
  <si>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</si>
  <si>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</si>
  <si>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</si>
  <si>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</si>
  <si>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</si>
  <si>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</si>
  <si>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</si>
  <si>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</si>
  <si>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</si>
  <si>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</si>
  <si>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</si>
  <si>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</si>
  <si>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</si>
  <si>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</si>
  <si>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</si>
  <si>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</si>
  <si>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</si>
  <si>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</si>
  <si>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</si>
  <si>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</si>
  <si>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</si>
  <si>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</si>
  <si>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</si>
  <si>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</si>
  <si>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</si>
  <si>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</si>
  <si>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</si>
  <si>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</si>
  <si>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</si>
  <si>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</si>
  <si>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</si>
  <si>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</si>
  <si>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</si>
  <si>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</si>
  <si>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</si>
  <si>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</si>
  <si>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</si>
  <si>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</si>
  <si>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</si>
  <si>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</si>
  <si>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</si>
  <si>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</si>
  <si>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</si>
  <si>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</si>
  <si>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</si>
  <si>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</si>
  <si>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</si>
  <si>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</si>
  <si>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</si>
  <si>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</si>
  <si>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</si>
  <si>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</si>
  <si>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</si>
  <si>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</si>
  <si>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</si>
  <si>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</si>
  <si>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</si>
  <si>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</si>
  <si>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</si>
  <si>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</si>
  <si>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</si>
  <si>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</si>
  <si>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</si>
  <si>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</si>
  <si>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</si>
  <si>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</si>
  <si>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</si>
  <si>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</si>
  <si>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</si>
  <si>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</si>
  <si>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</si>
  <si>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</si>
  <si>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</si>
  <si>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</si>
  <si>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</si>
  <si>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</si>
  <si>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</si>
  <si>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</si>
  <si>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</si>
  <si>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</si>
  <si>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</si>
  <si>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</si>
  <si>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</si>
  <si>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</si>
  <si>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</si>
  <si>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</si>
  <si>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</si>
  <si>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</si>
  <si>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</si>
  <si>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</si>
  <si>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</si>
  <si>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</si>
  <si>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</si>
  <si>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</si>
  <si>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</si>
  <si>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</si>
  <si>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</si>
  <si>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</si>
  <si>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</si>
  <si>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</si>
  <si>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</si>
  <si>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</si>
  <si>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</si>
  <si>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</si>
  <si>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</si>
  <si>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</si>
  <si>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</si>
  <si>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</si>
  <si>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</si>
  <si>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</si>
  <si>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</si>
  <si>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</si>
  <si>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</si>
  <si>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</si>
  <si>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</si>
  <si>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</si>
  <si>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</si>
  <si>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</si>
  <si>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</si>
  <si>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</si>
  <si>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</si>
  <si>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</si>
  <si>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</si>
  <si>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</si>
  <si>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</si>
  <si>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</si>
  <si>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</si>
  <si>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</si>
  <si>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</si>
  <si>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</si>
  <si>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</si>
  <si>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</si>
  <si>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</si>
  <si>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</si>
  <si>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</si>
  <si>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</si>
  <si>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</si>
  <si>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</si>
  <si>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</si>
  <si>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</si>
  <si>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</si>
  <si>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</si>
  <si>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</si>
  <si>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</si>
  <si>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</si>
  <si>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</si>
  <si>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</si>
  <si>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</si>
  <si>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</si>
  <si>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</si>
  <si>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</si>
  <si>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</si>
  <si>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</si>
  <si>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</si>
  <si>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</si>
  <si>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</si>
  <si>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</si>
  <si>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</si>
  <si>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</si>
  <si>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</si>
  <si>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</si>
  <si>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</si>
  <si>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</si>
  <si>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</si>
  <si>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</si>
  <si>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</si>
  <si>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</si>
  <si>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</si>
  <si>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</si>
  <si>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</si>
  <si>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</si>
  <si>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</si>
  <si>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</si>
  <si>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</si>
  <si>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</si>
  <si>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</si>
  <si>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</si>
  <si>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</si>
  <si>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</si>
  <si>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</si>
  <si>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</si>
  <si>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</si>
  <si>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</si>
  <si>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</si>
  <si>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</si>
  <si>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</si>
  <si>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</si>
  <si>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</si>
  <si>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</si>
  <si>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</si>
  <si>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</si>
  <si>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</si>
  <si>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</si>
  <si>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</si>
  <si>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</si>
  <si>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</si>
  <si>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</si>
  <si>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</si>
  <si>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</si>
  <si>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</si>
  <si>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</si>
  <si>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</si>
  <si>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</si>
  <si>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</si>
  <si>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</si>
  <si>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</si>
  <si>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</si>
  <si>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</si>
  <si>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</si>
  <si>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</si>
  <si>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</si>
  <si>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</si>
  <si>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</si>
  <si>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</si>
  <si>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</si>
  <si>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</si>
  <si>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</si>
  <si>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</si>
  <si>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</si>
  <si>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</si>
  <si>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</si>
  <si>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</si>
  <si>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</si>
  <si>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</si>
  <si>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</si>
  <si>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</si>
  <si>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</si>
  <si>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</si>
  <si>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</si>
  <si>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</si>
  <si>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</si>
  <si>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</si>
  <si>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</si>
  <si>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</si>
  <si>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</si>
  <si>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</si>
  <si>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</si>
  <si>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</si>
  <si>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</si>
  <si>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</si>
  <si>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</si>
  <si>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</si>
  <si>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</si>
  <si>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</si>
  <si>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</si>
  <si>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</si>
  <si>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</si>
  <si>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</si>
  <si>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</si>
  <si>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</si>
  <si>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</si>
  <si>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</si>
  <si>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</si>
  <si>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</si>
  <si>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</si>
  <si>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</si>
  <si>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</si>
  <si>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</si>
  <si>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</si>
  <si>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</si>
  <si>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</si>
  <si>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</si>
  <si>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</si>
  <si>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</si>
  <si>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</si>
  <si>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</si>
  <si>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</si>
  <si>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</si>
  <si>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</si>
  <si>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</si>
  <si>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</si>
  <si>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</si>
  <si>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</si>
  <si>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</si>
  <si>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</si>
  <si>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</si>
  <si>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</si>
  <si>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</si>
  <si>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</si>
  <si>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</si>
  <si>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</si>
  <si>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</si>
  <si>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</si>
  <si>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</si>
  <si>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</si>
  <si>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</si>
  <si>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</si>
  <si>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</si>
  <si>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</si>
  <si>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</si>
  <si>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</si>
  <si>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</si>
  <si>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</si>
  <si>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</si>
  <si>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</si>
  <si>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</si>
  <si>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</si>
  <si>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</si>
  <si>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</si>
  <si>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</si>
  <si>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</si>
  <si>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</si>
  <si>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</si>
  <si>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</si>
  <si>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</si>
  <si>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</si>
  <si>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</si>
  <si>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</si>
  <si>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</si>
  <si>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</si>
  <si>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</si>
  <si>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</si>
  <si>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</si>
  <si>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</si>
  <si>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</si>
  <si>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</si>
  <si>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</si>
  <si>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</si>
  <si>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</si>
  <si>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</si>
  <si>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</si>
  <si>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</si>
  <si>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</si>
  <si>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</si>
  <si>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</si>
  <si>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</si>
  <si>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</si>
  <si>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</si>
  <si>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</si>
  <si>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</si>
  <si>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</si>
  <si>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</si>
  <si>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</si>
  <si>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</si>
  <si>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</si>
  <si>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</si>
  <si>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</si>
  <si>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</si>
  <si>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</si>
  <si>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</si>
  <si>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</si>
  <si>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</si>
  <si>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</si>
  <si>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</si>
  <si>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</si>
  <si>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</si>
  <si>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</si>
  <si>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</si>
  <si>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</si>
  <si>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</si>
  <si>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</si>
  <si>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</si>
  <si>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</si>
  <si>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</si>
  <si>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</si>
  <si>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</si>
  <si>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</si>
  <si>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</si>
  <si>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</si>
  <si>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</si>
  <si>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</si>
  <si>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</si>
  <si>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</si>
  <si>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</si>
  <si>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</si>
  <si>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</si>
  <si>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</si>
  <si>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</si>
  <si>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</si>
  <si>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</si>
  <si>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</si>
  <si>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</si>
  <si>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</si>
  <si>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</si>
  <si>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</si>
  <si>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</si>
  <si>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</si>
  <si>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</si>
  <si>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</si>
  <si>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</si>
  <si>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</si>
  <si>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</si>
  <si>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</si>
  <si>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</si>
  <si>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</si>
  <si>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</si>
  <si>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</si>
  <si>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</si>
  <si>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</si>
  <si>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</si>
  <si>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</si>
  <si>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</si>
  <si>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</si>
  <si>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</si>
  <si>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</si>
  <si>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</si>
  <si>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</si>
  <si>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</si>
  <si>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</si>
  <si>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</si>
  <si>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</si>
  <si>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</si>
  <si>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</si>
  <si>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</si>
  <si>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</si>
  <si>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</si>
  <si>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</si>
  <si>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</si>
  <si>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</si>
  <si>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</si>
  <si>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</si>
  <si>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</si>
  <si>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</si>
  <si>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</si>
  <si>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</si>
  <si>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</si>
  <si>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</si>
  <si>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</si>
  <si>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</si>
  <si>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</si>
  <si>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</si>
  <si>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</si>
  <si>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</si>
  <si>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</si>
  <si>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</si>
  <si>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</si>
  <si>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</si>
  <si>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</si>
  <si>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</si>
  <si>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</si>
  <si>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</si>
  <si>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</si>
  <si>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</si>
  <si>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</si>
  <si>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</si>
  <si>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</si>
  <si>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</si>
  <si>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</si>
  <si>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</si>
  <si>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</si>
  <si>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</si>
  <si>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</si>
  <si>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</si>
  <si>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</si>
  <si>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</si>
  <si>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</si>
  <si>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</si>
  <si>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</si>
  <si>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</si>
  <si>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</si>
  <si>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</si>
  <si>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</si>
  <si>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</si>
  <si>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</si>
  <si>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</si>
  <si>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</si>
  <si>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</si>
  <si>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</si>
  <si>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</si>
  <si>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</si>
  <si>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</si>
  <si>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</si>
  <si>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</si>
  <si>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</si>
  <si>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</si>
  <si>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</si>
  <si>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</si>
  <si>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</si>
  <si>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</si>
  <si>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</si>
  <si>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</si>
  <si>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</si>
  <si>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</si>
  <si>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</si>
  <si>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</si>
  <si>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</si>
  <si>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</si>
  <si>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</si>
  <si>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</si>
  <si>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</si>
  <si>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</si>
  <si>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</si>
  <si>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</si>
  <si>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</si>
  <si>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</si>
  <si>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</si>
  <si>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</si>
  <si>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</si>
  <si>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</si>
  <si>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</si>
  <si>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</si>
  <si>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</si>
  <si>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</si>
  <si>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</si>
  <si>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</si>
  <si>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</si>
  <si>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</si>
  <si>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</si>
  <si>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</si>
  <si>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</si>
  <si>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</si>
  <si>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</si>
  <si>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</si>
  <si>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</si>
  <si>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</si>
  <si>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</si>
  <si>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</si>
  <si>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</si>
  <si>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</si>
  <si>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</si>
  <si>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</si>
  <si>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</si>
  <si>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</si>
  <si>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</si>
  <si>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</si>
  <si>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</si>
  <si>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</si>
  <si>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</si>
  <si>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</si>
  <si>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</si>
  <si>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</si>
  <si>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</si>
  <si>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</si>
  <si>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</si>
  <si>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</si>
  <si>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</si>
  <si>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</si>
  <si>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</si>
  <si>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</si>
  <si>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</si>
  <si>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</si>
  <si>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</si>
  <si>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</si>
  <si>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</si>
  <si>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</si>
  <si>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</si>
  <si>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</si>
  <si>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</si>
  <si>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</si>
  <si>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</si>
  <si>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</si>
  <si>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</si>
  <si>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</si>
  <si>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</si>
  <si>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</si>
  <si>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</si>
  <si>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</si>
  <si>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</si>
  <si>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</si>
  <si>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</si>
  <si>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</si>
  <si>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</si>
  <si>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</si>
  <si>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</si>
  <si>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</si>
  <si>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</si>
  <si>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</si>
  <si>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</si>
  <si>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</si>
  <si>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</si>
  <si>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</si>
  <si>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</si>
  <si>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</si>
  <si>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</si>
  <si>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</si>
  <si>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</si>
  <si>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</si>
  <si>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</si>
  <si>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</si>
  <si>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</si>
  <si>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</si>
  <si>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</si>
  <si>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</si>
  <si>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</si>
  <si>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</si>
  <si>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</si>
  <si>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</si>
  <si>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</si>
  <si>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</si>
  <si>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</si>
  <si>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</si>
  <si>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</si>
  <si>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</si>
  <si>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</si>
  <si>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</si>
  <si>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</si>
  <si>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</si>
  <si>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</si>
  <si>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</si>
  <si>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</si>
  <si>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</si>
  <si>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</si>
  <si>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</si>
  <si>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</si>
  <si>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</si>
  <si>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</si>
  <si>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</si>
  <si>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</si>
  <si>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</si>
  <si>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</si>
  <si>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</si>
  <si>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</si>
  <si>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</si>
  <si>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</si>
  <si>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</si>
  <si>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</si>
  <si>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</si>
  <si>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</si>
  <si>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</si>
  <si>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</si>
  <si>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</si>
  <si>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</si>
  <si>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</si>
  <si>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</si>
  <si>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</si>
  <si>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</si>
  <si>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</si>
  <si>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</si>
  <si>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</si>
  <si>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</si>
  <si>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</si>
  <si>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</si>
  <si>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</si>
  <si>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</si>
  <si>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</si>
  <si>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</si>
  <si>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</si>
  <si>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</si>
  <si>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</si>
  <si>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</si>
  <si>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</si>
  <si>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</si>
  <si>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</si>
  <si>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</si>
  <si>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</si>
  <si>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</si>
  <si>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</si>
  <si>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</si>
  <si>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</si>
  <si>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</si>
  <si>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</si>
  <si>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</si>
  <si>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</si>
  <si>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</si>
  <si>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</si>
  <si>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</si>
  <si>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</si>
  <si>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</si>
  <si>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</si>
  <si>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</si>
  <si>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</si>
  <si>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</si>
  <si>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</si>
  <si>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</si>
  <si>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</si>
  <si>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</si>
  <si>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</si>
  <si>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</si>
  <si>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</si>
  <si>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</si>
  <si>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</si>
  <si>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</si>
  <si>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</si>
  <si>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</si>
  <si>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</si>
  <si>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</si>
  <si>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</si>
  <si>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</si>
  <si>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</si>
  <si>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</si>
  <si>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</si>
  <si>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</si>
  <si>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</si>
  <si>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</si>
  <si>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</si>
  <si>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</si>
  <si>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</si>
  <si>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</si>
  <si>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</si>
  <si>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</si>
  <si>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</si>
  <si>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</si>
  <si>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</si>
  <si>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</si>
  <si>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</si>
  <si>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</si>
  <si>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</si>
  <si>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</si>
  <si>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</si>
  <si>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</si>
  <si>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</si>
  <si>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</si>
  <si>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</si>
  <si>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</si>
  <si>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</si>
  <si>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</si>
  <si>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</si>
  <si>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</si>
  <si>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</si>
  <si>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</si>
  <si>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</si>
  <si>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</si>
  <si>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</si>
  <si>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</si>
  <si>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</si>
  <si>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</si>
  <si>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</si>
  <si>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</si>
  <si>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</si>
  <si>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</si>
  <si>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</si>
  <si>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</si>
  <si>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</si>
  <si>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</si>
  <si>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</si>
  <si>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</si>
  <si>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</si>
  <si>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</si>
  <si>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</si>
  <si>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</si>
  <si>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</si>
  <si>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</si>
  <si>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</si>
  <si>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</si>
  <si>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</si>
  <si>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</si>
  <si>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</si>
  <si>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</si>
  <si>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</si>
  <si>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</si>
  <si>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</si>
  <si>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</si>
  <si>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</si>
  <si>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</si>
  <si>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</si>
  <si>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</si>
  <si>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</si>
  <si>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</si>
  <si>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</si>
  <si>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</si>
  <si>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</si>
  <si>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</si>
  <si>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</si>
  <si>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</si>
  <si>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</si>
  <si>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</si>
  <si>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</si>
  <si>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</si>
  <si>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</si>
  <si>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</si>
  <si>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</si>
  <si>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</si>
  <si>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</si>
  <si>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</si>
  <si>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</si>
  <si>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</si>
  <si>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</si>
  <si>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</si>
  <si>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</si>
  <si>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</si>
  <si>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</si>
  <si>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</si>
  <si>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</si>
  <si>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</si>
  <si>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</si>
  <si>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</si>
  <si>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</si>
  <si>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</si>
  <si>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</si>
  <si>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</si>
  <si>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</si>
  <si>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</si>
  <si>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</si>
  <si>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</si>
  <si>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</si>
  <si>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</si>
  <si>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</si>
  <si>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</si>
  <si>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</si>
  <si>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</si>
  <si>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</si>
  <si>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</si>
  <si>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</si>
  <si>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</si>
  <si>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</si>
  <si>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</si>
  <si>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</si>
  <si>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</si>
  <si>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</si>
  <si>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</si>
  <si>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</si>
  <si>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</si>
  <si>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</si>
  <si>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</si>
  <si>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</si>
  <si>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</si>
  <si>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</si>
  <si>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</si>
  <si>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</si>
  <si>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</si>
  <si>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</si>
  <si>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</si>
  <si>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</si>
  <si>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</si>
  <si>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</si>
  <si>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</si>
  <si>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</si>
  <si>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</si>
  <si>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</si>
  <si>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</si>
  <si>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</si>
  <si>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</si>
  <si>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</si>
  <si>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</si>
  <si>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</si>
  <si>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</si>
  <si>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</si>
  <si>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</si>
  <si>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</si>
  <si>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</si>
  <si>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</si>
  <si>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</si>
  <si>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</si>
  <si>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</si>
  <si>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</si>
  <si>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</si>
  <si>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</si>
  <si>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</si>
  <si>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</si>
  <si>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</si>
  <si>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</si>
  <si>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</si>
  <si>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</si>
  <si>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</si>
  <si>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</si>
  <si>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</si>
  <si>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</si>
  <si>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</si>
  <si>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</si>
  <si>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</si>
  <si>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</si>
  <si>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</si>
  <si>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</si>
  <si>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</si>
  <si>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</si>
  <si>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</si>
  <si>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</si>
  <si>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</si>
  <si>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</si>
  <si>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</si>
  <si>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</si>
  <si>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</si>
  <si>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</si>
  <si>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</si>
  <si>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</si>
  <si>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</si>
  <si>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</si>
  <si>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</si>
  <si>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</si>
  <si>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</si>
  <si>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</si>
  <si>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</si>
  <si>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</si>
  <si>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</si>
  <si>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</si>
  <si>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</si>
  <si>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</si>
  <si>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</si>
  <si>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</si>
  <si>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</si>
  <si>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</si>
  <si>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</si>
  <si>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</si>
  <si>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</si>
  <si>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</si>
  <si>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</si>
  <si>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</si>
  <si>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</si>
  <si>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</si>
  <si>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</si>
  <si>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</si>
  <si>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</si>
  <si>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</si>
  <si>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</si>
  <si>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</si>
  <si>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</si>
  <si>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</si>
  <si>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</si>
  <si>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</si>
  <si>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</si>
  <si>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</si>
  <si>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</si>
  <si>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</si>
  <si>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</si>
  <si>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</si>
  <si>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</si>
  <si>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</si>
  <si>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</si>
  <si>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</si>
  <si>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</si>
  <si>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</si>
  <si>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</si>
  <si>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</si>
  <si>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</si>
  <si>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</si>
  <si>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</si>
  <si>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</si>
  <si>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</si>
  <si>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</si>
  <si>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</si>
  <si>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</si>
  <si>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</si>
  <si>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</si>
  <si>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</si>
  <si>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</si>
  <si>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</si>
  <si>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</si>
  <si>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</si>
  <si>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</si>
  <si>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</si>
  <si>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</si>
  <si>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</si>
  <si>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</si>
  <si>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</si>
  <si>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</si>
  <si>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</si>
  <si>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</si>
  <si>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</si>
  <si>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</si>
  <si>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</si>
  <si>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</si>
  <si>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</si>
  <si>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</si>
  <si>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</si>
  <si>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</si>
  <si>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</si>
  <si>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</si>
  <si>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</si>
  <si>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</si>
  <si>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</si>
  <si>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</si>
  <si>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</si>
  <si>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</si>
  <si>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</si>
  <si>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</si>
  <si>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</si>
  <si>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</si>
  <si>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</si>
  <si>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</si>
  <si>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</si>
  <si>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</si>
  <si>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</si>
  <si>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</si>
  <si>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</si>
  <si>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</si>
  <si>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</si>
  <si>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</si>
  <si>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</si>
  <si>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</si>
  <si>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</si>
  <si>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</si>
  <si>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</si>
  <si>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</si>
  <si>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</si>
  <si>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</si>
  <si>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</si>
  <si>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</si>
  <si>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</si>
  <si>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</si>
  <si>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</si>
  <si>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</si>
  <si>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</si>
  <si>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</si>
  <si>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</si>
  <si>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</si>
  <si>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</si>
  <si>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</si>
  <si>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</si>
  <si>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</si>
  <si>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</si>
  <si>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</si>
  <si>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</si>
  <si>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</si>
  <si>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</si>
  <si>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</si>
  <si>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</si>
  <si>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</si>
  <si>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</si>
  <si>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</si>
  <si>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</si>
  <si>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</si>
  <si>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</si>
  <si>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</si>
  <si>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</si>
  <si>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</si>
  <si>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</si>
  <si>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</si>
  <si>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</si>
  <si>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</si>
  <si>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</si>
  <si>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</si>
  <si>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</si>
  <si>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</si>
  <si>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</si>
  <si>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</si>
  <si>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</si>
  <si>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</si>
  <si>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</si>
  <si>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</si>
  <si>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</si>
  <si>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</si>
  <si>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</si>
  <si>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</si>
  <si>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</si>
  <si>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</si>
  <si>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</si>
  <si>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</si>
  <si>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</si>
  <si>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</si>
  <si>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</si>
  <si>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</si>
  <si>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</si>
  <si>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</si>
  <si>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</si>
  <si>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</si>
  <si>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</si>
  <si>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</si>
  <si>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</si>
  <si>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</si>
  <si>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</si>
  <si>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</si>
  <si>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</si>
  <si>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</si>
  <si>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</si>
  <si>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</si>
  <si>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</si>
  <si>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</si>
  <si>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</si>
  <si>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</si>
  <si>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</si>
  <si>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</si>
  <si>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</si>
  <si>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</si>
  <si>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</si>
  <si>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</si>
  <si>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</si>
  <si>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</si>
  <si>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</si>
  <si>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</si>
  <si>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</si>
  <si>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</si>
  <si>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</si>
  <si>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</si>
  <si>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</si>
  <si>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</si>
  <si>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</si>
  <si>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</si>
  <si>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</si>
  <si>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</si>
  <si>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</si>
  <si>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</si>
  <si>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</si>
  <si>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</si>
  <si>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</si>
  <si>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</si>
  <si>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</si>
  <si>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</si>
  <si>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</si>
  <si>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</si>
  <si>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</si>
  <si>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</si>
  <si>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</si>
  <si>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</si>
  <si>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</si>
  <si>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</si>
  <si>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</si>
  <si>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</si>
  <si>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</si>
  <si>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</si>
  <si>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</si>
  <si>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</si>
  <si>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</si>
  <si>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</si>
  <si>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</si>
  <si>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</si>
  <si>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</si>
  <si>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</si>
  <si>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</si>
  <si>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</si>
  <si>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</si>
  <si>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</si>
  <si>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</si>
  <si>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</si>
  <si>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</si>
  <si>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</si>
  <si>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</si>
  <si>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</si>
  <si>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</si>
  <si>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</si>
  <si>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</si>
  <si>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</si>
  <si>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</si>
  <si>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</si>
  <si>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</si>
  <si>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</si>
  <si>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</si>
  <si>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</si>
  <si>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</si>
  <si>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</si>
  <si>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</si>
  <si>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</si>
  <si>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</si>
  <si>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</si>
  <si>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</si>
  <si>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</si>
  <si>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</si>
  <si>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</si>
  <si>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</si>
  <si>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</si>
  <si>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</si>
  <si>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</si>
  <si>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</si>
  <si>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</si>
  <si>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</si>
  <si>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</si>
  <si>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</si>
  <si>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</si>
  <si>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</si>
  <si>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</si>
  <si>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</si>
  <si>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</si>
  <si>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</si>
  <si>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</si>
  <si>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</si>
  <si>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</si>
  <si>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</si>
  <si>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</si>
  <si>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</si>
  <si>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</si>
  <si>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</si>
  <si>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</si>
  <si>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</si>
  <si>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</si>
  <si>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</si>
  <si>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</si>
  <si>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</si>
  <si>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</si>
  <si>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</si>
  <si>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</si>
  <si>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</si>
  <si>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</si>
  <si>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</si>
  <si>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</si>
  <si>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</si>
  <si>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</si>
  <si>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</si>
  <si>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</si>
  <si>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</si>
  <si>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</si>
  <si>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</si>
  <si>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</si>
  <si>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</si>
  <si>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</si>
  <si>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</si>
  <si>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</si>
  <si>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</si>
  <si>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</si>
  <si>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</si>
  <si>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</si>
  <si>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</si>
  <si>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</si>
  <si>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</si>
  <si>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</si>
  <si>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</si>
  <si>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</si>
  <si>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</si>
  <si>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</si>
  <si>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</si>
  <si>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</si>
  <si>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</si>
  <si>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</si>
  <si>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</si>
  <si>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</si>
  <si>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</si>
  <si>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</si>
  <si>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</si>
  <si>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</si>
  <si>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</si>
  <si>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</si>
  <si>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</si>
  <si>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</si>
  <si>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</si>
  <si>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</si>
  <si>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</si>
  <si>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</si>
  <si>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</si>
  <si>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</si>
  <si>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</si>
  <si>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</si>
  <si>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</si>
  <si>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</si>
  <si>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</si>
  <si>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</si>
  <si>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</si>
  <si>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</si>
  <si>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</si>
  <si>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</si>
  <si>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</si>
  <si>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</si>
  <si>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</si>
  <si>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</si>
  <si>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</si>
  <si>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</si>
  <si>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</si>
  <si>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</si>
  <si>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</si>
  <si>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</si>
  <si>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</si>
  <si>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</si>
  <si>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</si>
  <si>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</si>
  <si>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</si>
  <si>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</si>
  <si>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</si>
  <si>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</si>
  <si>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</si>
  <si>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</si>
  <si>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</si>
  <si>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</si>
  <si>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</si>
  <si>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</si>
  <si>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</si>
  <si>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</si>
  <si>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</si>
  <si>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</si>
  <si>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</si>
  <si>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</si>
  <si>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</si>
  <si>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</si>
  <si>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</si>
  <si>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</si>
  <si>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</si>
  <si>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</si>
  <si>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</si>
  <si>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</si>
  <si>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</si>
  <si>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</si>
  <si>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</si>
  <si>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</si>
  <si>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</si>
  <si>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</si>
  <si>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</si>
  <si>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</si>
  <si>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</si>
  <si>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</si>
  <si>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</si>
  <si>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</si>
  <si>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</si>
  <si>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</si>
  <si>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</si>
  <si>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</si>
  <si>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</si>
  <si>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</si>
  <si>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</si>
  <si>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</si>
  <si>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</si>
  <si>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</si>
  <si>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</si>
  <si>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</si>
  <si>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</si>
  <si>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</si>
  <si>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</si>
  <si>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</si>
  <si>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</si>
  <si>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</si>
  <si>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</si>
  <si>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</si>
  <si>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</si>
  <si>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</si>
  <si>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</si>
  <si>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</si>
  <si>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</si>
  <si>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</si>
  <si>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</si>
  <si>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</si>
  <si>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</si>
  <si>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</si>
  <si>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</si>
  <si>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</si>
  <si>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</si>
  <si>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</si>
  <si>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</si>
  <si>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</si>
  <si>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</si>
  <si>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</si>
  <si>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</si>
  <si>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</si>
  <si>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</si>
  <si>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</si>
  <si>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</si>
  <si>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</si>
  <si>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</si>
  <si>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</si>
  <si>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</si>
  <si>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</si>
  <si>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</si>
  <si>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</si>
  <si>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</si>
  <si>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</si>
  <si>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</si>
  <si>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</si>
  <si>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</si>
  <si>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</si>
  <si>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</si>
  <si>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</si>
  <si>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</si>
  <si>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</si>
  <si>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</si>
  <si>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</si>
  <si>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</si>
  <si>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</si>
  <si>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</si>
  <si>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</si>
  <si>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</si>
  <si>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</si>
  <si>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</si>
  <si>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</si>
  <si>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</si>
  <si>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</si>
  <si>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</si>
  <si>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</si>
  <si>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</si>
  <si>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</si>
  <si>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</si>
  <si>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</si>
  <si>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</si>
  <si>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</si>
  <si>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</si>
  <si>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</si>
  <si>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</si>
  <si>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</si>
  <si>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</si>
  <si>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</si>
  <si>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</si>
  <si>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</si>
  <si>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</si>
  <si>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</si>
  <si>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</si>
  <si>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</si>
  <si>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</si>
  <si>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</si>
  <si>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</si>
  <si>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</si>
  <si>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</si>
  <si>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</si>
  <si>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</si>
  <si>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</si>
  <si>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</si>
  <si>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</si>
  <si>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</si>
  <si>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</si>
  <si>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</si>
  <si>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</si>
  <si>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</si>
  <si>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</si>
  <si>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</si>
  <si>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</si>
  <si>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</si>
  <si>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</si>
  <si>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</si>
  <si>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</si>
  <si>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</si>
  <si>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</si>
  <si>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</si>
  <si>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</si>
  <si>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</si>
  <si>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</si>
  <si>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</si>
  <si>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</si>
  <si>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</si>
  <si>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</si>
  <si>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</si>
  <si>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</si>
  <si>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</si>
  <si>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</si>
  <si>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</si>
  <si>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</si>
  <si>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</si>
  <si>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</si>
  <si>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</si>
  <si>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</si>
  <si>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</si>
  <si>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</si>
  <si>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</si>
  <si>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</si>
  <si>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</si>
  <si>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</si>
  <si>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</si>
  <si>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</si>
  <si>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</si>
  <si>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</si>
  <si>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</si>
  <si>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</si>
  <si>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</si>
  <si>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</si>
  <si>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</si>
  <si>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</si>
  <si>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</si>
  <si>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</si>
  <si>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</si>
  <si>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</si>
  <si>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</si>
  <si>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</si>
  <si>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</si>
  <si>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</si>
  <si>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</si>
  <si>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</si>
  <si>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</si>
  <si>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</si>
  <si>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</si>
  <si>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</si>
  <si>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</si>
  <si>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</si>
  <si>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</si>
  <si>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</si>
  <si>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</si>
  <si>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</si>
  <si>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</si>
  <si>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</si>
  <si>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</si>
  <si>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</si>
  <si>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</si>
  <si>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</si>
  <si>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</si>
  <si>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</si>
  <si>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</si>
  <si>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</si>
  <si>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</si>
  <si>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</si>
  <si>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</si>
  <si>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</si>
  <si>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</si>
  <si>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</si>
  <si>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</si>
  <si>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</si>
  <si>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</si>
  <si>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</si>
  <si>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</si>
  <si>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</si>
  <si>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</si>
  <si>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</si>
  <si>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</si>
  <si>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</si>
  <si>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</si>
  <si>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</si>
  <si>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</si>
  <si>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</si>
  <si>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</si>
  <si>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</si>
  <si>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</si>
  <si>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</si>
  <si>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</si>
  <si>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</si>
  <si>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</si>
  <si>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</si>
  <si>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</si>
  <si>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</si>
  <si>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</si>
  <si>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</si>
  <si>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</si>
  <si>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</si>
  <si>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</si>
  <si>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</si>
  <si>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</si>
  <si>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</si>
  <si>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</si>
  <si>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</si>
  <si>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</si>
  <si>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</si>
  <si>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</si>
  <si>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</si>
  <si>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</si>
  <si>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</si>
  <si>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</si>
  <si>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</si>
  <si>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</si>
  <si>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</si>
  <si>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</si>
  <si>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</si>
  <si>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</si>
  <si>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</si>
  <si>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</si>
  <si>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</si>
  <si>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</si>
  <si>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</si>
  <si>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</si>
  <si>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</si>
  <si>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</si>
  <si>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</si>
  <si>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</si>
  <si>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</si>
  <si>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</si>
  <si>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</si>
  <si>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</si>
  <si>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</si>
  <si>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</si>
  <si>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</si>
  <si>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</si>
  <si>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</si>
  <si>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</si>
  <si>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</si>
  <si>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</si>
  <si>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</si>
  <si>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</si>
  <si>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</si>
  <si>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</si>
  <si>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</si>
  <si>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</si>
  <si>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</si>
  <si>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</si>
  <si>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</si>
  <si>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</si>
  <si>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</si>
  <si>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</si>
  <si>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</si>
  <si>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</si>
  <si>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</si>
  <si>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</si>
  <si>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</si>
  <si>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</si>
  <si>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</si>
  <si>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</si>
  <si>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</si>
  <si>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</si>
  <si>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</si>
  <si>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</si>
  <si>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</si>
  <si>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</si>
  <si>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</si>
  <si>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</si>
  <si>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</si>
  <si>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</si>
  <si>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</si>
  <si>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</si>
  <si>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</si>
  <si>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</si>
  <si>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</si>
  <si>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</si>
  <si>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</si>
  <si>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</si>
  <si>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</si>
  <si>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</si>
  <si>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</si>
  <si>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</si>
  <si>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</si>
  <si>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</si>
  <si>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</si>
  <si>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</si>
  <si>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</si>
  <si>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</si>
  <si>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</si>
  <si>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</si>
  <si>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</si>
  <si>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</si>
  <si>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</si>
  <si>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</si>
  <si>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</si>
  <si>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</si>
  <si>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</si>
  <si>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</si>
  <si>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</si>
  <si>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</si>
  <si>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</si>
  <si>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</si>
  <si>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</si>
  <si>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</si>
  <si>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</si>
  <si>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</si>
  <si>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</si>
  <si>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</si>
  <si>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</si>
  <si>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</si>
  <si>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</si>
  <si>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</si>
  <si>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</si>
  <si>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</si>
  <si>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</si>
  <si>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</si>
  <si>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</si>
  <si>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</si>
  <si>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</si>
  <si>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</si>
  <si>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</si>
  <si>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</si>
  <si>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</si>
  <si>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</si>
  <si>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</si>
  <si>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</si>
  <si>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</si>
  <si>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</si>
  <si>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</si>
  <si>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</si>
  <si>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</si>
  <si>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</si>
  <si>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</si>
  <si>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</si>
  <si>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</si>
  <si>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</si>
  <si>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</si>
  <si>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</si>
  <si>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</si>
  <si>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</si>
  <si>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</si>
  <si>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</si>
  <si>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</si>
  <si>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</si>
  <si>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</si>
  <si>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</si>
  <si>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</si>
  <si>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</si>
  <si>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</si>
  <si>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</si>
  <si>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</si>
  <si>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</si>
  <si>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</si>
  <si>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</si>
  <si>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</si>
  <si>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</si>
  <si>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</si>
  <si>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</si>
  <si>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</si>
  <si>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</si>
  <si>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</si>
  <si>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</si>
  <si>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</si>
  <si>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</si>
  <si>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</si>
  <si>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</si>
  <si>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</si>
  <si>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</si>
  <si>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</si>
  <si>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</si>
  <si>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</si>
  <si>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</si>
  <si>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</si>
  <si>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</si>
  <si>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</si>
  <si>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</si>
  <si>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</si>
  <si>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</si>
  <si>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</si>
  <si>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</si>
  <si>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</si>
  <si>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</si>
  <si>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</si>
  <si>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</si>
  <si>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</si>
  <si>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</si>
  <si>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</si>
  <si>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</si>
  <si>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</si>
  <si>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</si>
  <si>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</si>
  <si>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</si>
  <si>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</si>
  <si>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</si>
  <si>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</si>
  <si>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</si>
  <si>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</si>
  <si>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</si>
  <si>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</si>
  <si>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</si>
  <si>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</si>
  <si>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</si>
  <si>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</si>
  <si>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</si>
  <si>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</si>
  <si>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</si>
  <si>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</si>
  <si>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</si>
  <si>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</si>
  <si>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</si>
  <si>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</si>
  <si>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</si>
  <si>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</si>
  <si>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</si>
  <si>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</si>
  <si>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</si>
  <si>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</si>
  <si>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</si>
  <si>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</si>
  <si>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</si>
  <si>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</si>
  <si>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</si>
  <si>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</si>
  <si>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</si>
  <si>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</si>
  <si>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</si>
  <si>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</si>
  <si>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</si>
  <si>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</si>
  <si>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</si>
  <si>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</si>
  <si>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</si>
  <si>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</si>
  <si>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</si>
  <si>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</si>
  <si>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</si>
  <si>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</si>
  <si>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</si>
  <si>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</si>
  <si>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</si>
  <si>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</si>
  <si>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</si>
  <si>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</si>
  <si>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</si>
  <si>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</si>
  <si>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</si>
  <si>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</si>
  <si>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</si>
  <si>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</si>
  <si>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</si>
  <si>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</si>
  <si>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</si>
  <si>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</si>
  <si>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</si>
  <si>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</si>
  <si>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</si>
  <si>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</si>
  <si>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</si>
  <si>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</si>
  <si>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</si>
  <si>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</si>
  <si>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</si>
  <si>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</si>
  <si>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</si>
  <si>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</si>
  <si>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</si>
  <si>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</si>
  <si>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</si>
  <si>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</si>
  <si>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</si>
  <si>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</si>
  <si>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</si>
  <si>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</si>
  <si>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</si>
  <si>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</si>
  <si>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</si>
  <si>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</si>
  <si>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</si>
  <si>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</si>
  <si>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</si>
  <si>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</si>
  <si>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</si>
  <si>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</si>
  <si>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</si>
  <si>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</si>
  <si>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</si>
  <si>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</si>
  <si>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</si>
  <si>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</si>
  <si>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</si>
  <si>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</si>
  <si>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</si>
  <si>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</si>
  <si>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</si>
  <si>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</si>
  <si>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</si>
  <si>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</si>
  <si>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</si>
  <si>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</si>
  <si>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</si>
  <si>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</si>
  <si>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</si>
  <si>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</si>
  <si>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</si>
  <si>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</si>
  <si>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</si>
  <si>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</si>
  <si>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</si>
  <si>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</si>
  <si>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</si>
  <si>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</si>
  <si>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</si>
  <si>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</si>
  <si>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</si>
  <si>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</si>
  <si>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</si>
  <si>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</si>
  <si>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</si>
  <si>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</si>
  <si>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</si>
  <si>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</si>
  <si>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</si>
  <si>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</si>
  <si>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</si>
  <si>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</si>
  <si>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</si>
  <si>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</si>
  <si>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</si>
  <si>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</si>
  <si>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</si>
  <si>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</si>
  <si>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</si>
  <si>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</si>
  <si>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</si>
  <si>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</si>
  <si>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</si>
  <si>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</si>
  <si>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</si>
  <si>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</si>
  <si>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</si>
  <si>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</si>
  <si>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</si>
  <si>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</si>
  <si>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</si>
  <si>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</si>
  <si>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</si>
  <si>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</si>
  <si>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</si>
  <si>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</si>
  <si>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</si>
  <si>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</si>
  <si>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</si>
  <si>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</si>
  <si>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</si>
  <si>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</si>
  <si>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</si>
  <si>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</si>
  <si>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</si>
  <si>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</si>
  <si>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</si>
  <si>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</si>
  <si>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</si>
  <si>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</si>
  <si>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</si>
  <si>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</si>
  <si>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</si>
  <si>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</si>
  <si>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</si>
  <si>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</si>
  <si>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</si>
  <si>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</si>
  <si>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</si>
  <si>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</si>
  <si>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</si>
  <si>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</si>
  <si>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</si>
  <si>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</si>
  <si>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</si>
  <si>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</si>
  <si>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</si>
  <si>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</si>
  <si>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</si>
  <si>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</si>
  <si>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</si>
  <si>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</si>
  <si>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</si>
  <si>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</si>
  <si>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</si>
  <si>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</si>
  <si>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</si>
  <si>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</si>
  <si>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</si>
  <si>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</si>
  <si>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</si>
  <si>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</si>
  <si>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</si>
  <si>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</si>
  <si>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</si>
  <si>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</si>
  <si>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</si>
  <si>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</si>
  <si>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</si>
  <si>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</si>
  <si>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</si>
  <si>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</si>
  <si>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</si>
  <si>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</si>
  <si>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</si>
  <si>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</si>
  <si>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</si>
  <si>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</si>
  <si>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</si>
  <si>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</si>
  <si>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</si>
  <si>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</si>
  <si>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</si>
  <si>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</si>
  <si>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</si>
  <si>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</si>
  <si>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</si>
  <si>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</si>
  <si>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</si>
  <si>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</si>
  <si>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</si>
  <si>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</si>
  <si>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</si>
  <si>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</si>
  <si>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</si>
  <si>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</si>
  <si>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</si>
  <si>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</si>
  <si>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</si>
  <si>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</si>
  <si>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</si>
  <si>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</si>
  <si>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</si>
  <si>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</si>
  <si>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</si>
  <si>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</si>
  <si>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</si>
  <si>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</si>
  <si>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</si>
  <si>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</si>
  <si>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</si>
  <si>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</si>
  <si>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</si>
  <si>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</si>
  <si>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</si>
  <si>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</si>
  <si>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</si>
  <si>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</si>
  <si>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</si>
  <si>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</si>
  <si>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</si>
  <si>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</si>
  <si>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</si>
  <si>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</si>
  <si>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</si>
  <si>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</si>
  <si>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</si>
  <si>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</si>
  <si>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</si>
  <si>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</si>
  <si>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</si>
  <si>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</si>
  <si>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</si>
  <si>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</si>
  <si>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</si>
  <si>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</si>
  <si>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</si>
  <si>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</si>
  <si>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</si>
  <si>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</si>
  <si>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</si>
  <si>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</si>
  <si>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</si>
  <si>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</si>
  <si>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</si>
  <si>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</si>
  <si>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</si>
  <si>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</si>
  <si>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</si>
  <si>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</si>
  <si>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</si>
  <si>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</si>
  <si>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</si>
  <si>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</si>
  <si>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</si>
  <si>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</si>
  <si>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</si>
  <si>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</si>
  <si>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</si>
  <si>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</si>
  <si>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</si>
  <si>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</si>
  <si>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</si>
  <si>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</si>
  <si>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</si>
  <si>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</si>
  <si>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</si>
  <si>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</si>
  <si>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</si>
  <si>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</si>
  <si>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</si>
  <si>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</si>
  <si>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</si>
  <si>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</si>
  <si>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</si>
  <si>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</si>
  <si>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</si>
  <si>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</si>
  <si>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</si>
  <si>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</si>
  <si>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</si>
  <si>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</si>
  <si>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</si>
  <si>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</si>
  <si>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</si>
  <si>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</si>
  <si>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</si>
  <si>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</si>
  <si>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</si>
  <si>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</si>
  <si>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</si>
  <si>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</si>
  <si>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</si>
  <si>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</si>
  <si>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</si>
  <si>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</si>
  <si>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</si>
  <si>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</si>
  <si>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</si>
  <si>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</si>
  <si>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</si>
  <si>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</si>
  <si>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</si>
  <si>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</si>
  <si>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</si>
  <si>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</si>
  <si>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</si>
  <si>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</si>
  <si>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</si>
  <si>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</si>
  <si>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</si>
  <si>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</si>
  <si>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</si>
  <si>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</si>
  <si>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</si>
  <si>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</si>
  <si>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</si>
  <si>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</si>
  <si>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</si>
  <si>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</si>
  <si>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</si>
  <si>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</si>
  <si>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</si>
  <si>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</si>
  <si>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</si>
  <si>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</si>
  <si>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</si>
  <si>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</si>
  <si>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</si>
  <si>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</si>
  <si>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</si>
  <si>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</si>
  <si>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</si>
  <si>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</si>
  <si>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</si>
  <si>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</si>
  <si>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</si>
  <si>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</si>
  <si>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</si>
  <si>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</si>
  <si>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</si>
  <si>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</si>
  <si>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</si>
  <si>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</si>
  <si>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</si>
  <si>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</si>
  <si>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</si>
  <si>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</si>
  <si>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</si>
  <si>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</si>
  <si>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</si>
  <si>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</si>
  <si>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</si>
  <si>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</si>
  <si>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</si>
  <si>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</si>
  <si>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</si>
  <si>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</si>
  <si>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</si>
  <si>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</si>
  <si>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</si>
  <si>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</si>
  <si>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</si>
  <si>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</si>
  <si>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</si>
  <si>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</si>
  <si>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</si>
  <si>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</si>
  <si>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</si>
  <si>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</si>
  <si>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</si>
  <si>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</si>
  <si>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</si>
  <si>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</si>
  <si>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</si>
  <si>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</si>
  <si>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</si>
  <si>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</si>
  <si>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</si>
  <si>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</si>
  <si>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</si>
  <si>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</si>
  <si>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</si>
  <si>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</si>
  <si>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</si>
  <si>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</si>
  <si>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</si>
  <si>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</si>
  <si>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</si>
  <si>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</si>
  <si>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</si>
  <si>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</si>
  <si>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</si>
  <si>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</si>
  <si>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</si>
  <si>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</si>
  <si>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</si>
  <si>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</si>
  <si>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</si>
  <si>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</si>
  <si>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</si>
  <si>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</si>
  <si>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</si>
  <si>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</si>
  <si>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</si>
  <si>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</si>
  <si>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</si>
  <si>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</si>
  <si>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</si>
  <si>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</si>
  <si>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</si>
  <si>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</si>
  <si>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</si>
  <si>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</si>
  <si>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</si>
  <si>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</si>
  <si>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</si>
  <si>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</si>
  <si>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</si>
  <si>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</si>
  <si>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</si>
  <si>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</si>
  <si>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</si>
  <si>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</si>
  <si>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</si>
  <si>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</si>
  <si>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</si>
  <si>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</si>
  <si>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</si>
  <si>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</si>
  <si>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</si>
  <si>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</si>
  <si>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</si>
  <si>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</si>
  <si>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</si>
  <si>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</si>
  <si>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</si>
  <si>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</si>
  <si>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</si>
  <si>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</si>
  <si>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</si>
  <si>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</si>
  <si>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</si>
  <si>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</si>
  <si>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</si>
  <si>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</si>
  <si>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</si>
  <si>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</si>
  <si>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</si>
  <si>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</si>
  <si>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</si>
  <si>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</si>
  <si>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</si>
  <si>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</si>
  <si>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</si>
  <si>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</si>
  <si>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</si>
  <si>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</si>
  <si>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</si>
  <si>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</si>
  <si>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</si>
  <si>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</si>
  <si>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</si>
  <si>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</si>
  <si>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</si>
  <si>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</si>
  <si>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</si>
  <si>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</si>
  <si>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</si>
  <si>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</si>
  <si>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</si>
  <si>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</si>
  <si>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</si>
  <si>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</si>
  <si>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</si>
  <si>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</si>
  <si>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</si>
  <si>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</si>
  <si>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</si>
  <si>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</si>
  <si>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</si>
  <si>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</si>
  <si>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</si>
  <si>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</si>
  <si>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</si>
  <si>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</si>
  <si>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</si>
  <si>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</si>
  <si>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</si>
  <si>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</si>
  <si>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</si>
  <si>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</si>
  <si>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</si>
  <si>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</si>
  <si>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</si>
  <si>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</si>
  <si>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</si>
  <si>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</si>
  <si>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</si>
  <si>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</si>
  <si>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</si>
  <si>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</si>
  <si>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</si>
  <si>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</si>
  <si>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</si>
  <si>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</si>
  <si>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</si>
  <si>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</si>
  <si>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</si>
  <si>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</si>
  <si>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</si>
  <si>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</si>
  <si>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</si>
  <si>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</si>
  <si>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</si>
  <si>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</si>
  <si>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</si>
  <si>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</si>
  <si>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</si>
  <si>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</si>
  <si>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</si>
  <si>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</si>
  <si>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</si>
  <si>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</si>
  <si>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</si>
  <si>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</si>
  <si>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</si>
  <si>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</si>
  <si>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</si>
  <si>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</si>
  <si>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</si>
  <si>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</si>
  <si>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</si>
  <si>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</si>
  <si>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</si>
  <si>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</si>
  <si>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</si>
  <si>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</si>
  <si>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</si>
  <si>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</si>
  <si>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</si>
  <si>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</si>
  <si>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</si>
  <si>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</si>
  <si>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</si>
  <si>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</si>
  <si>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</si>
  <si>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</si>
  <si>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</si>
  <si>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</si>
  <si>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</si>
  <si>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</si>
  <si>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</si>
  <si>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</si>
  <si>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</si>
  <si>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</si>
  <si>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</si>
  <si>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</si>
  <si>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</si>
  <si>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</si>
  <si>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</si>
  <si>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</si>
  <si>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</si>
  <si>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</si>
  <si>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</si>
  <si>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</si>
  <si>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</si>
  <si>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</si>
  <si>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</si>
  <si>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</si>
  <si>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</si>
  <si>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</si>
  <si>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</si>
  <si>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</si>
  <si>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</si>
  <si>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</si>
  <si>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</si>
  <si>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</si>
  <si>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</si>
  <si>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</si>
  <si>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</si>
  <si>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</si>
  <si>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</si>
  <si>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</si>
  <si>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</si>
  <si>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</si>
  <si>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</si>
  <si>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</si>
  <si>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</si>
  <si>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</si>
  <si>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</si>
  <si>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</si>
  <si>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</si>
  <si>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</si>
  <si>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</si>
  <si>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</si>
  <si>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</si>
  <si>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</si>
  <si>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</si>
  <si>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</si>
  <si>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</si>
  <si>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</si>
  <si>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</si>
  <si>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</si>
  <si>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</si>
  <si>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</si>
  <si>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</si>
  <si>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</si>
  <si>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</si>
  <si>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</si>
  <si>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</si>
  <si>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</si>
  <si>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</si>
  <si>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</si>
  <si>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</si>
  <si>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</si>
  <si>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</si>
  <si>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</si>
  <si>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</si>
  <si>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</si>
  <si>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</si>
  <si>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</si>
  <si>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</si>
  <si>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</si>
  <si>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</si>
  <si>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</si>
  <si>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</si>
  <si>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</si>
  <si>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</si>
  <si>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</si>
  <si>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</si>
  <si>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</si>
  <si>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</si>
  <si>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</si>
  <si>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</si>
  <si>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</si>
  <si>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</si>
  <si>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</si>
  <si>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</si>
  <si>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</si>
  <si>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</si>
  <si>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</si>
  <si>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</si>
  <si>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</si>
  <si>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</si>
  <si>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</si>
  <si>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</si>
  <si>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</si>
  <si>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</si>
  <si>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</si>
  <si>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</si>
  <si>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</si>
  <si>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</si>
  <si>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</si>
  <si>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</si>
  <si>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</si>
  <si>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</si>
  <si>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</si>
  <si>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</si>
  <si>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</si>
  <si>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</si>
  <si>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</si>
  <si>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</si>
  <si>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</si>
  <si>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</si>
  <si>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</si>
  <si>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</si>
  <si>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</si>
  <si>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</si>
  <si>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</si>
  <si>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</si>
  <si>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</si>
  <si>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</si>
  <si>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</si>
  <si>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</si>
  <si>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</si>
  <si>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</si>
  <si>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</si>
  <si>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</si>
  <si>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</si>
  <si>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</si>
  <si>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</si>
  <si>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</si>
  <si>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</si>
  <si>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</si>
  <si>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</si>
  <si>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</si>
  <si>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</si>
  <si>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</si>
  <si>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</si>
  <si>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</si>
  <si>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</si>
  <si>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</si>
  <si>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</si>
  <si>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</si>
  <si>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</si>
  <si>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</si>
  <si>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</si>
  <si>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</si>
  <si>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</si>
  <si>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</si>
  <si>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</si>
  <si>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</si>
  <si>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</si>
  <si>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</si>
  <si>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</si>
  <si>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</si>
  <si>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</si>
  <si>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</si>
  <si>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</si>
  <si>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</si>
  <si>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</si>
  <si>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</si>
  <si>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</si>
  <si>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</si>
  <si>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</si>
  <si>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</si>
  <si>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</si>
  <si>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</si>
  <si>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</si>
  <si>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</si>
  <si>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</si>
  <si>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</si>
  <si>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</si>
  <si>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</si>
  <si>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</si>
  <si>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</si>
  <si>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</si>
  <si>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</si>
  <si>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</si>
  <si>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</si>
  <si>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</si>
  <si>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</si>
  <si>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</si>
  <si>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</si>
  <si>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</si>
  <si>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</si>
  <si>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</si>
  <si>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</si>
  <si>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</si>
  <si>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</si>
  <si>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</si>
  <si>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</si>
  <si>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</si>
  <si>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</si>
  <si>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</si>
  <si>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</si>
  <si>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</si>
  <si>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</si>
  <si>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</si>
  <si>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</si>
  <si>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</si>
  <si>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</si>
  <si>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</si>
  <si>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</si>
  <si>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</si>
  <si>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</si>
  <si>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</si>
  <si>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</si>
  <si>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</si>
  <si>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</si>
  <si>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</si>
  <si>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</si>
  <si>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</si>
  <si>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</si>
  <si>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</si>
  <si>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</si>
  <si>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</si>
  <si>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</si>
  <si>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</si>
  <si>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</si>
  <si>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</si>
  <si>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</si>
  <si>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</si>
  <si>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</si>
  <si>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</si>
  <si>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</si>
  <si>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</si>
  <si>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</si>
  <si>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</si>
  <si>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</si>
  <si>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</si>
  <si>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</si>
  <si>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</si>
  <si>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</si>
  <si>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</si>
  <si>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</si>
  <si>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</si>
  <si>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</si>
  <si>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</si>
  <si>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</si>
  <si>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</si>
  <si>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</si>
  <si>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</si>
  <si>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</si>
  <si>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</si>
  <si>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</si>
  <si>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</si>
  <si>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</si>
  <si>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</si>
  <si>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</si>
  <si>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</si>
  <si>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</si>
  <si>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</si>
  <si>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</si>
  <si>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</si>
  <si>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</si>
  <si>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</si>
  <si>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</si>
  <si>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</si>
  <si>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</si>
  <si>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</si>
  <si>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</si>
  <si>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</si>
  <si>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</si>
  <si>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</si>
  <si>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</si>
  <si>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</si>
  <si>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</si>
  <si>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</si>
  <si>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</si>
  <si>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</si>
  <si>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</si>
  <si>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</si>
  <si>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</si>
  <si>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</si>
  <si>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</si>
  <si>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</si>
  <si>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</si>
  <si>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</si>
  <si>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</si>
  <si>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</si>
  <si>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</si>
  <si>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</si>
  <si>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</si>
  <si>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</si>
  <si>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</si>
  <si>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</si>
  <si>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</si>
  <si>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</si>
  <si>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</si>
  <si>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</si>
  <si>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</si>
  <si>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</si>
  <si>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</si>
  <si>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</si>
  <si>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</si>
  <si>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</si>
  <si>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</si>
  <si>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</si>
  <si>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</si>
  <si>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</si>
  <si>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</si>
  <si>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</si>
  <si>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</si>
  <si>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</si>
  <si>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</si>
  <si>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</si>
  <si>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</si>
  <si>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</si>
  <si>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</si>
  <si>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</si>
  <si>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</si>
  <si>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</si>
  <si>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</si>
  <si>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</si>
  <si>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</si>
  <si>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</si>
  <si>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</si>
  <si>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</si>
  <si>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</si>
  <si>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</si>
  <si>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</si>
  <si>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</si>
  <si>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</si>
  <si>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</si>
  <si>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</si>
  <si>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</si>
  <si>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</si>
  <si>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</si>
  <si>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</si>
  <si>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</si>
  <si>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</si>
  <si>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</si>
  <si>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</si>
  <si>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</si>
  <si>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</si>
  <si>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</si>
  <si>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</si>
  <si>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</si>
  <si>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</si>
  <si>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</si>
  <si>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</si>
  <si>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</si>
  <si>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</si>
  <si>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</si>
  <si>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</si>
  <si>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</si>
  <si>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</si>
  <si>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</si>
  <si>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</si>
  <si>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</si>
  <si>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</si>
  <si>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</si>
  <si>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</si>
  <si>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</si>
  <si>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</si>
  <si>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</si>
  <si>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</si>
  <si>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</si>
  <si>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</si>
  <si>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</si>
  <si>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</si>
  <si>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</si>
  <si>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</si>
  <si>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</si>
  <si>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</si>
  <si>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</si>
  <si>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</si>
  <si>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</si>
  <si>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</si>
  <si>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</si>
  <si>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</si>
  <si>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</si>
  <si>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</si>
  <si>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</si>
  <si>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</si>
  <si>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</si>
  <si>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</si>
  <si>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</si>
  <si>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</si>
  <si>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</si>
  <si>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</si>
  <si>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</si>
  <si>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</si>
  <si>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</si>
  <si>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</si>
  <si>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</si>
  <si>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</si>
  <si>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</si>
  <si>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</si>
  <si>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</si>
  <si>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</si>
  <si>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</si>
  <si>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</si>
  <si>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</si>
  <si>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</si>
  <si>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</si>
  <si>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</si>
  <si>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</si>
  <si>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</si>
  <si>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</si>
  <si>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</si>
  <si>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</si>
  <si>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</si>
  <si>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</si>
  <si>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</si>
  <si>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</si>
  <si>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</si>
  <si>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</si>
  <si>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</si>
  <si>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</si>
  <si>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</si>
  <si>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</si>
  <si>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</si>
  <si>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</si>
  <si>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</si>
  <si>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</si>
  <si>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</si>
  <si>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</si>
  <si>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</si>
  <si>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</si>
  <si>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</si>
  <si>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</si>
  <si>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</si>
  <si>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</si>
  <si>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</si>
  <si>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</si>
  <si>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</si>
  <si>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</si>
  <si>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</si>
  <si>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</si>
  <si>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</si>
  <si>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</si>
  <si>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</si>
  <si>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</si>
  <si>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</si>
  <si>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</si>
  <si>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</si>
  <si>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</si>
  <si>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</si>
  <si>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</si>
  <si>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</si>
  <si>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</si>
  <si>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</si>
  <si>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</si>
  <si>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</si>
  <si>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</si>
  <si>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</si>
  <si>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</si>
  <si>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</si>
  <si>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</si>
  <si>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</si>
  <si>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</si>
  <si>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</si>
  <si>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</si>
  <si>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</si>
  <si>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</si>
  <si>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</si>
  <si>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</si>
  <si>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</si>
  <si>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</si>
  <si>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</si>
  <si>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</si>
  <si>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</si>
  <si>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</si>
  <si>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</si>
  <si>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</si>
  <si>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</si>
  <si>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</si>
  <si>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</si>
  <si>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</si>
  <si>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</si>
  <si>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</si>
  <si>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</si>
  <si>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</si>
  <si>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</si>
  <si>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</si>
  <si>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</si>
  <si>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</si>
  <si>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</si>
  <si>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</si>
  <si>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</si>
  <si>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</si>
  <si>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</si>
  <si>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</si>
  <si>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</si>
  <si>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</si>
  <si>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</si>
  <si>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</si>
  <si>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</si>
  <si>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</si>
  <si>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</si>
  <si>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</si>
  <si>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</si>
  <si>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</si>
  <si>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</si>
  <si>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</si>
  <si>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</si>
  <si>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</si>
  <si>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</si>
  <si>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</si>
  <si>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</si>
  <si>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</si>
  <si>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</si>
  <si>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</si>
  <si>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</si>
  <si>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</si>
  <si>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</si>
  <si>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</si>
  <si>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</si>
  <si>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</si>
  <si>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</si>
  <si>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</si>
  <si>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</si>
  <si>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</si>
  <si>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</si>
  <si>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</si>
  <si>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</si>
  <si>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</si>
  <si>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</si>
  <si>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</si>
  <si>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</si>
  <si>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</si>
  <si>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</si>
  <si>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</si>
  <si>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</si>
  <si>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</si>
  <si>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</si>
  <si>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</si>
  <si>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</si>
  <si>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</si>
  <si>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</si>
  <si>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</si>
  <si>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</si>
  <si>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</si>
  <si>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</si>
  <si>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</si>
  <si>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</si>
  <si>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</si>
  <si>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</si>
  <si>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</si>
  <si>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</si>
  <si>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</si>
  <si>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</si>
  <si>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</si>
  <si>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</si>
  <si>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</si>
  <si>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</si>
  <si>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</si>
  <si>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</si>
  <si>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</si>
  <si>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</si>
  <si>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</si>
  <si>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</si>
  <si>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</si>
  <si>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</si>
  <si>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</si>
  <si>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</si>
  <si>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</si>
  <si>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</si>
  <si>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</si>
  <si>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</si>
  <si>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</si>
  <si>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</si>
  <si>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</si>
  <si>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</si>
  <si>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</si>
  <si>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</si>
  <si>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</si>
  <si>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</si>
  <si>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</si>
  <si>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</si>
  <si>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</si>
  <si>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</si>
  <si>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</si>
  <si>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</si>
  <si>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</si>
  <si>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</si>
  <si>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</si>
  <si>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</si>
  <si>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</si>
  <si>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</si>
  <si>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</si>
  <si>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</si>
  <si>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</si>
  <si>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</si>
  <si>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</si>
  <si>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</si>
  <si>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</si>
  <si>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</si>
  <si>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</si>
  <si>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</si>
  <si>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</si>
  <si>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</si>
  <si>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</si>
  <si>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</si>
  <si>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</si>
  <si>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</si>
  <si>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</si>
  <si>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</si>
  <si>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</si>
  <si>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</si>
  <si>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</si>
  <si>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</si>
  <si>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</si>
  <si>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</si>
  <si>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</si>
  <si>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</si>
  <si>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</si>
  <si>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</si>
  <si>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</si>
  <si>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</si>
  <si>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</si>
  <si>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</si>
  <si>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</si>
  <si>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</si>
  <si>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</si>
  <si>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</si>
  <si>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</si>
  <si>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</si>
  <si>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</si>
  <si>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</si>
  <si>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</si>
  <si>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</si>
  <si>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</si>
  <si>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</si>
  <si>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</si>
  <si>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</si>
  <si>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</si>
  <si>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</si>
  <si>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</si>
  <si>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</si>
  <si>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</si>
  <si>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</si>
  <si>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</si>
  <si>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</si>
  <si>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</si>
  <si>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</si>
  <si>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</si>
  <si>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</si>
  <si>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</si>
  <si>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</si>
  <si>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</si>
  <si>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</si>
  <si>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</si>
  <si>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</si>
  <si>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</si>
  <si>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</si>
  <si>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</si>
  <si>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</si>
  <si>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</si>
  <si>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</si>
  <si>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</si>
  <si>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</si>
  <si>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</si>
  <si>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</si>
  <si>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</si>
  <si>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</si>
  <si>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</si>
  <si>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</si>
  <si>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</si>
  <si>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</si>
  <si>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</si>
  <si>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</si>
  <si>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</si>
  <si>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</si>
  <si>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</si>
  <si>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</si>
  <si>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</si>
  <si>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</si>
  <si>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</si>
  <si>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</si>
  <si>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</si>
  <si>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</si>
  <si>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</si>
  <si>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</si>
  <si>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</si>
  <si>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</si>
  <si>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</si>
  <si>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</si>
  <si>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</si>
  <si>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</si>
  <si>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</si>
  <si>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</si>
  <si>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</si>
  <si>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</si>
  <si>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</si>
  <si>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</si>
  <si>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</si>
  <si>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</si>
  <si>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</si>
  <si>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</si>
  <si>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</si>
  <si>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</si>
  <si>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</si>
  <si>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</si>
  <si>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</si>
  <si>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</si>
  <si>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</si>
  <si>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</si>
  <si>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</si>
  <si>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</si>
  <si>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</si>
  <si>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</si>
  <si>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</si>
  <si>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</si>
  <si>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</si>
  <si>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</si>
  <si>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</si>
  <si>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</si>
  <si>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</si>
  <si>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</si>
  <si>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</si>
  <si>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</si>
  <si>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</si>
  <si>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</si>
  <si>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</si>
  <si>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</si>
  <si>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</si>
  <si>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</si>
  <si>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</si>
  <si>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</si>
  <si>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</si>
  <si>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</si>
  <si>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</si>
  <si>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</si>
  <si>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</si>
  <si>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</si>
  <si>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</si>
  <si>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</si>
  <si>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</si>
  <si>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</si>
  <si>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</si>
  <si>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</si>
  <si>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</si>
  <si>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</si>
  <si>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</si>
  <si>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</si>
  <si>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</si>
  <si>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</si>
  <si>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</si>
  <si>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</si>
  <si>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</si>
  <si>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</si>
  <si>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</si>
  <si>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</si>
  <si>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</si>
  <si>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</si>
  <si>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</si>
  <si>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</si>
  <si>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</si>
  <si>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</si>
  <si>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</si>
  <si>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</si>
  <si>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</si>
  <si>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</si>
  <si>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</si>
  <si>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</si>
  <si>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</si>
  <si>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</si>
  <si>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</si>
  <si>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</si>
  <si>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</si>
  <si>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</si>
  <si>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</si>
  <si>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</si>
  <si>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</si>
  <si>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</si>
  <si>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</si>
  <si>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</si>
  <si>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</si>
  <si>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</si>
  <si>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</si>
  <si>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</si>
  <si>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</si>
  <si>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</si>
  <si>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</si>
  <si>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</si>
  <si>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</si>
  <si>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</si>
  <si>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</si>
  <si>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</si>
  <si>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</si>
  <si>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</si>
  <si>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</si>
  <si>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</si>
  <si>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</si>
  <si>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</si>
  <si>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</si>
  <si>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</si>
  <si>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</si>
  <si>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</si>
  <si>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</si>
  <si>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</si>
  <si>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</si>
  <si>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</si>
  <si>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</si>
  <si>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</si>
  <si>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</si>
  <si>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</si>
  <si>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</si>
  <si>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</si>
  <si>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</si>
  <si>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</si>
  <si>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</si>
  <si>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</si>
  <si>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</si>
  <si>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</si>
  <si>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</si>
  <si>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</si>
  <si>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</si>
  <si>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</si>
  <si>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</si>
  <si>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</si>
  <si>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</si>
  <si>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</si>
  <si>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</si>
  <si>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</si>
  <si>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</si>
  <si>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</si>
  <si>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</si>
  <si>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</si>
  <si>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</si>
  <si>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</si>
  <si>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</si>
  <si>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</si>
  <si>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</si>
  <si>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</si>
  <si>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</si>
  <si>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</si>
  <si>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</si>
  <si>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</si>
  <si>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</si>
  <si>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</si>
  <si>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</si>
  <si>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</si>
  <si>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</si>
  <si>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</si>
  <si>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</si>
  <si>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</si>
  <si>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</si>
  <si>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</si>
  <si>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</si>
  <si>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</si>
  <si>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</si>
  <si>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</si>
  <si>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</si>
  <si>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</si>
  <si>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</si>
  <si>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</si>
  <si>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</si>
  <si>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</si>
  <si>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</si>
  <si>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</si>
  <si>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</si>
  <si>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</si>
  <si>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</si>
  <si>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</si>
  <si>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</si>
  <si>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</si>
  <si>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</si>
  <si>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</si>
  <si>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</si>
  <si>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</si>
  <si>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</si>
  <si>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</si>
  <si>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</si>
  <si>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</si>
  <si>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</si>
  <si>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</si>
  <si>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</si>
  <si>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</si>
  <si>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</si>
  <si>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</si>
  <si>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</si>
  <si>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</si>
  <si>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</si>
  <si>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</si>
  <si>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</si>
  <si>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</si>
  <si>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</si>
  <si>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</si>
  <si>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</si>
  <si>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</si>
  <si>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</si>
  <si>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</si>
  <si>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</si>
  <si>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</si>
  <si>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</si>
  <si>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</si>
  <si>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</si>
  <si>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</si>
  <si>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</si>
  <si>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</si>
  <si>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</si>
  <si>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</si>
  <si>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</si>
  <si>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</si>
  <si>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</si>
  <si>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</si>
  <si>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</si>
  <si>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</si>
  <si>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</si>
  <si>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</si>
  <si>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</si>
  <si>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</si>
  <si>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</si>
  <si>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</si>
  <si>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</si>
  <si>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</si>
  <si>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</si>
  <si>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</si>
  <si>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</si>
  <si>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</si>
  <si>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</si>
  <si>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</si>
  <si>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</si>
  <si>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</si>
  <si>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</si>
  <si>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</si>
  <si>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</si>
  <si>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</si>
  <si>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</si>
  <si>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</si>
  <si>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</si>
  <si>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</si>
  <si>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</si>
  <si>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</si>
  <si>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</si>
  <si>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</si>
  <si>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</si>
  <si>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</si>
  <si>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</si>
  <si>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</si>
  <si>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</si>
  <si>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</si>
  <si>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</si>
  <si>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</si>
  <si>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</si>
  <si>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</si>
  <si>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</si>
  <si>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</si>
  <si>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</si>
  <si>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</si>
  <si>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</si>
  <si>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</si>
  <si>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</si>
  <si>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</si>
  <si>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</si>
  <si>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</si>
  <si>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</si>
  <si>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</si>
  <si>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</si>
  <si>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</si>
  <si>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</si>
  <si>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</si>
  <si>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</si>
  <si>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</si>
  <si>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</si>
  <si>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</si>
  <si>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</si>
  <si>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</si>
  <si>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</si>
  <si>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</si>
  <si>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</si>
  <si>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</si>
  <si>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</si>
  <si>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</si>
  <si>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</si>
  <si>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</si>
  <si>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</si>
  <si>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</si>
  <si>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</si>
  <si>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</si>
  <si>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</si>
  <si>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</si>
  <si>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</si>
  <si>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</si>
  <si>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</si>
  <si>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</si>
  <si>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</si>
  <si>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</si>
  <si>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</si>
  <si>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</si>
  <si>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</si>
  <si>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</si>
  <si>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</si>
  <si>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</si>
  <si>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</si>
  <si>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</si>
  <si>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</si>
  <si>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</si>
  <si>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</si>
  <si>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</si>
  <si>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</si>
  <si>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</si>
  <si>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</si>
  <si>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</si>
  <si>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</si>
  <si>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</si>
  <si>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</si>
  <si>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</si>
  <si>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</si>
  <si>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</si>
  <si>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</si>
  <si>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</si>
  <si>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</si>
  <si>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</si>
  <si>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</si>
  <si>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</si>
  <si>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</si>
  <si>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</si>
  <si>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</si>
  <si>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</si>
  <si>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</si>
  <si>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</si>
  <si>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</si>
  <si>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</si>
  <si>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</si>
  <si>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</si>
  <si>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</si>
  <si>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</si>
  <si>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</si>
  <si>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</si>
  <si>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</si>
  <si>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</si>
  <si>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</si>
  <si>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</si>
  <si>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</si>
  <si>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</si>
  <si>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</si>
  <si>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</si>
  <si>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</si>
  <si>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</si>
  <si>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</si>
  <si>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</si>
  <si>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</si>
  <si>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</si>
  <si>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</si>
  <si>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</si>
  <si>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</si>
  <si>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</si>
  <si>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</si>
  <si>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</si>
  <si>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</si>
  <si>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</si>
  <si>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</si>
  <si>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</si>
  <si>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</si>
  <si>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</si>
  <si>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</si>
  <si>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</si>
  <si>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</si>
  <si>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</si>
  <si>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</si>
  <si>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</si>
  <si>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</si>
  <si>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</si>
  <si>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</si>
  <si>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</si>
  <si>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</si>
  <si>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</si>
  <si>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</si>
  <si>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</si>
  <si>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</si>
  <si>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</si>
  <si>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</si>
  <si>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</si>
  <si>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</si>
  <si>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</si>
  <si>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</si>
  <si>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</si>
  <si>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</si>
  <si>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</si>
  <si>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</si>
  <si>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</si>
  <si>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</si>
  <si>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</si>
  <si>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</si>
  <si>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</si>
  <si>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</si>
  <si>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</si>
  <si>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</si>
  <si>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</si>
  <si>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</si>
  <si>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</si>
  <si>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</si>
  <si>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</si>
  <si>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</si>
  <si>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</si>
  <si>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</si>
  <si>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</si>
  <si>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</si>
  <si>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</si>
  <si>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</si>
  <si>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</si>
  <si>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</si>
  <si>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</si>
  <si>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</si>
  <si>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</si>
  <si>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</si>
  <si>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</si>
  <si>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</si>
  <si>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</si>
  <si>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</si>
  <si>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</si>
  <si>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</si>
  <si>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</si>
  <si>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</si>
  <si>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</si>
  <si>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</si>
  <si>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</si>
  <si>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</si>
  <si>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</si>
  <si>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</si>
  <si>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</si>
  <si>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</si>
  <si>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</si>
  <si>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</si>
  <si>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</si>
  <si>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</si>
  <si>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</si>
  <si>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</si>
  <si>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</si>
  <si>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</si>
  <si>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</si>
  <si>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</si>
  <si>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</si>
  <si>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</si>
  <si>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</si>
  <si>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</si>
  <si>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</si>
  <si>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</si>
  <si>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</si>
  <si>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</si>
  <si>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</si>
  <si>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</si>
  <si>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</si>
  <si>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</si>
  <si>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</si>
  <si>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</si>
  <si>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</si>
  <si>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</si>
  <si>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</si>
  <si>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</si>
  <si>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</si>
  <si>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</si>
  <si>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</si>
  <si>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</si>
  <si>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</si>
  <si>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</si>
  <si>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</si>
  <si>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</si>
  <si>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</si>
  <si>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</si>
  <si>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</si>
  <si>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</si>
  <si>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</si>
  <si>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</si>
  <si>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</si>
  <si>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</si>
  <si>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</si>
  <si>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</si>
  <si>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</si>
  <si>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</si>
  <si>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</si>
  <si>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</si>
  <si>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</si>
  <si>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</si>
  <si>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</si>
  <si>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</si>
  <si>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</si>
  <si>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</si>
  <si>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</si>
  <si>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</si>
  <si>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</si>
  <si>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</si>
  <si>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</si>
  <si>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</si>
  <si>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</si>
  <si>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</si>
  <si>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</si>
  <si>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</si>
  <si>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</si>
  <si>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</si>
  <si>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</si>
  <si>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</si>
  <si>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</si>
  <si>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</si>
  <si>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</si>
  <si>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</si>
  <si>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</si>
  <si>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</si>
  <si>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</si>
  <si>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</si>
  <si>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</si>
  <si>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</si>
  <si>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</si>
  <si>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</si>
  <si>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</si>
  <si>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</si>
  <si>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</si>
  <si>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</si>
  <si>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</si>
  <si>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</si>
  <si>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</si>
  <si>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</si>
  <si>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</si>
  <si>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</si>
  <si>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</si>
  <si>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</si>
  <si>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</si>
  <si>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</si>
  <si>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</si>
  <si>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</si>
  <si>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</si>
  <si>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</si>
  <si>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</si>
  <si>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</si>
  <si>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</si>
  <si>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</si>
  <si>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</si>
  <si>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</si>
  <si>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</si>
  <si>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</si>
  <si>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</si>
  <si>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</si>
  <si>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</si>
  <si>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</si>
  <si>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</si>
  <si>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</si>
  <si>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</si>
  <si>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</si>
  <si>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</si>
  <si>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</si>
  <si>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</si>
  <si>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</si>
  <si>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</si>
  <si>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</si>
  <si>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</si>
  <si>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</si>
  <si>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</si>
  <si>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</si>
  <si>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</si>
  <si>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</si>
  <si>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</si>
  <si>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</si>
  <si>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</si>
  <si>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</si>
  <si>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</si>
  <si>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</si>
  <si>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</si>
  <si>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</si>
  <si>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</si>
  <si>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</si>
  <si>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</si>
  <si>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</si>
  <si>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</si>
  <si>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</si>
  <si>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</si>
  <si>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</si>
  <si>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</si>
  <si>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</si>
  <si>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</si>
  <si>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</si>
  <si>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</si>
  <si>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</si>
  <si>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</si>
  <si>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</si>
  <si>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</si>
  <si>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</si>
  <si>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</si>
  <si>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</si>
  <si>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</si>
  <si>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</si>
  <si>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</si>
  <si>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</si>
  <si>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</si>
  <si>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</si>
  <si>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</si>
  <si>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</si>
  <si>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</si>
  <si>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</si>
  <si>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</si>
  <si>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</si>
  <si>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</si>
  <si>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</si>
  <si>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</si>
  <si>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</si>
  <si>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</si>
  <si>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</si>
  <si>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</si>
  <si>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</si>
  <si>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</si>
  <si>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</si>
  <si>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</si>
  <si>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</si>
  <si>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</si>
  <si>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</si>
  <si>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</si>
  <si>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</si>
  <si>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</si>
  <si>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</si>
  <si>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</si>
  <si>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</si>
  <si>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</si>
  <si>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</si>
  <si>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</si>
  <si>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</si>
  <si>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</si>
  <si>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</si>
  <si>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</si>
  <si>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</si>
  <si>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</si>
  <si>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</si>
  <si>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</si>
  <si>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</si>
  <si>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</si>
  <si>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</si>
  <si>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</si>
  <si>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</si>
  <si>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</si>
  <si>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</si>
  <si>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</si>
  <si>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</si>
  <si>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</si>
  <si>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</si>
  <si>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</si>
  <si>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</si>
  <si>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</si>
  <si>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</si>
  <si>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</si>
  <si>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</si>
  <si>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</si>
  <si>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</si>
  <si>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</si>
  <si>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</si>
  <si>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</si>
  <si>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</si>
  <si>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</si>
  <si>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</si>
  <si>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</si>
  <si>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</si>
  <si>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</si>
  <si>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</si>
  <si>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</si>
  <si>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</si>
  <si>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</si>
  <si>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</si>
  <si>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</si>
  <si>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</si>
  <si>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</si>
  <si>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</si>
  <si>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</si>
  <si>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</si>
  <si>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</si>
  <si>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</si>
  <si>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</si>
  <si>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</si>
  <si>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</si>
  <si>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</si>
  <si>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</si>
  <si>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</si>
  <si>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</si>
  <si>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</si>
  <si>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</si>
  <si>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</si>
  <si>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</si>
  <si>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</si>
  <si>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</si>
  <si>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</si>
  <si>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</si>
  <si>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</si>
  <si>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</si>
  <si>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</si>
  <si>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</si>
  <si>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</si>
  <si>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</si>
  <si>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</si>
  <si>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</si>
  <si>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</si>
  <si>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</si>
  <si>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</si>
  <si>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</si>
  <si>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</si>
  <si>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</si>
  <si>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</si>
  <si>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</si>
  <si>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</si>
  <si>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</si>
  <si>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</si>
  <si>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</si>
  <si>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</si>
  <si>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</si>
  <si>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</si>
  <si>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</si>
  <si>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</si>
  <si>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</si>
  <si>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</si>
  <si>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</si>
  <si>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</si>
  <si>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</si>
  <si>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</si>
  <si>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</si>
  <si>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</si>
  <si>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</si>
  <si>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</si>
  <si>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</si>
  <si>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</si>
  <si>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</si>
  <si>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</si>
  <si>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</si>
  <si>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</si>
  <si>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</si>
  <si>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</si>
  <si>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</si>
  <si>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</si>
  <si>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</si>
  <si>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</si>
  <si>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</si>
  <si>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</si>
  <si>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</si>
  <si>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</si>
  <si>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</si>
  <si>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</si>
  <si>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</si>
  <si>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</si>
  <si>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</si>
  <si>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</si>
  <si>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</si>
  <si>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</si>
  <si>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</si>
  <si>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</si>
  <si>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</si>
  <si>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</si>
  <si>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</si>
  <si>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</si>
  <si>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</si>
  <si>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</si>
  <si>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</si>
  <si>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</si>
  <si>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</si>
  <si>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</si>
  <si>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</si>
  <si>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</si>
  <si>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</si>
  <si>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</si>
  <si>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</si>
  <si>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</si>
  <si>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</si>
  <si>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</si>
  <si>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</si>
  <si>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</si>
  <si>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</si>
  <si>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</si>
  <si>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</si>
  <si>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</si>
  <si>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</si>
  <si>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</si>
  <si>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</si>
  <si>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</si>
  <si>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</si>
  <si>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</si>
  <si>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</si>
  <si>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</si>
  <si>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</si>
  <si>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</si>
  <si>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</si>
  <si>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</si>
  <si>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</si>
  <si>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</si>
  <si>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</si>
  <si>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</si>
  <si>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</si>
  <si>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</si>
  <si>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</si>
  <si>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</si>
  <si>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</si>
  <si>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</si>
  <si>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</si>
  <si>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</si>
  <si>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</si>
  <si>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</si>
  <si>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</si>
  <si>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</si>
  <si>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</si>
  <si>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</si>
  <si>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</si>
  <si>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</si>
  <si>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</si>
  <si>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</si>
  <si>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</si>
  <si>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</si>
  <si>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</si>
  <si>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</si>
  <si>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</si>
  <si>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</si>
  <si>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</si>
  <si>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</si>
  <si>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</si>
  <si>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</si>
  <si>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</si>
  <si>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</si>
  <si>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</si>
  <si>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</si>
  <si>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</si>
  <si>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</si>
  <si>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</si>
  <si>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</si>
  <si>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</si>
  <si>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</si>
  <si>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</si>
  <si>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</si>
  <si>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</si>
  <si>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</si>
  <si>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</si>
  <si>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</si>
  <si>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</si>
  <si>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</si>
  <si>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</si>
  <si>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</si>
  <si>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</si>
  <si>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</si>
  <si>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</si>
  <si>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</si>
  <si>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</si>
  <si>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</si>
  <si>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</si>
  <si>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</si>
  <si>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</si>
  <si>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</si>
  <si>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</si>
  <si>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</si>
  <si>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</si>
  <si>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</si>
  <si>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</si>
  <si>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</si>
  <si>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</si>
  <si>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</si>
  <si>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</si>
  <si>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</si>
  <si>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</si>
  <si>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</si>
  <si>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</si>
  <si>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</si>
  <si>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</si>
  <si>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</si>
  <si>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</si>
  <si>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</si>
  <si>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</si>
  <si>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</si>
  <si>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</si>
  <si>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</si>
  <si>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</si>
  <si>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</si>
  <si>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</si>
  <si>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</si>
  <si>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</si>
  <si>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</si>
  <si>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</si>
  <si>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</si>
  <si>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</si>
  <si>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</si>
  <si>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</si>
  <si>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</si>
  <si>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</si>
  <si>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</si>
  <si>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</si>
  <si>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</si>
  <si>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</si>
  <si>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</si>
  <si>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</si>
  <si>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</si>
  <si>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</si>
  <si>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</si>
  <si>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</si>
  <si>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</si>
  <si>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</si>
  <si>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</si>
  <si>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</si>
  <si>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</si>
  <si>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</si>
  <si>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</si>
  <si>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</si>
  <si>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</si>
  <si>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</si>
  <si>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</si>
  <si>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</si>
  <si>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</si>
  <si>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</si>
  <si>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</si>
  <si>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</si>
  <si>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</si>
  <si>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</si>
  <si>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</si>
  <si>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</si>
  <si>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</si>
  <si>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</si>
  <si>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</si>
  <si>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</si>
  <si>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</si>
  <si>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</si>
  <si>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</si>
  <si>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</si>
  <si>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</si>
  <si>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</si>
  <si>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</si>
  <si>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</si>
  <si>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</si>
  <si>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</si>
  <si>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</si>
  <si>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</si>
  <si>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</si>
  <si>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</si>
  <si>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</si>
  <si>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</si>
  <si>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</si>
  <si>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</si>
  <si>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</si>
  <si>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</si>
  <si>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</si>
  <si>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</si>
  <si>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</si>
  <si>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</si>
  <si>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</si>
  <si>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</si>
  <si>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</si>
  <si>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</si>
  <si>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</si>
  <si>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</si>
  <si>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</si>
  <si>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</si>
  <si>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</si>
  <si>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</si>
  <si>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</si>
  <si>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</si>
  <si>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</si>
  <si>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</si>
  <si>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</si>
  <si>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</si>
  <si>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</si>
  <si>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</si>
  <si>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</si>
  <si>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</si>
  <si>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</si>
  <si>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</si>
  <si>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</si>
  <si>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</si>
  <si>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</si>
  <si>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</si>
  <si>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</si>
  <si>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</si>
  <si>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</si>
  <si>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</si>
  <si>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</si>
  <si>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</si>
  <si>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</si>
  <si>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</si>
  <si>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</si>
  <si>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</si>
  <si>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</si>
  <si>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</si>
  <si>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</si>
  <si>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</si>
  <si>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</si>
  <si>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</si>
  <si>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</si>
  <si>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</si>
  <si>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</si>
  <si>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</si>
  <si>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</si>
  <si>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</si>
  <si>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</si>
  <si>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</si>
  <si>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</si>
  <si>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</si>
  <si>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</si>
  <si>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</si>
  <si>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</si>
  <si>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</si>
  <si>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</si>
  <si>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</si>
  <si>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</si>
  <si>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</si>
  <si>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</si>
  <si>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</si>
  <si>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</si>
  <si>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</si>
  <si>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</si>
  <si>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</si>
  <si>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</si>
  <si>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</si>
  <si>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</si>
  <si>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</si>
  <si>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</si>
  <si>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</si>
  <si>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</si>
  <si>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</si>
  <si>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</si>
  <si>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</si>
  <si>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</si>
  <si>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</si>
  <si>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</si>
  <si>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</si>
  <si>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</si>
  <si>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</si>
  <si>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</si>
  <si>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</si>
  <si>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</si>
  <si>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</si>
  <si>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</si>
  <si>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</si>
  <si>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</si>
  <si>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</si>
  <si>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</si>
  <si>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</si>
  <si>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</si>
  <si>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</si>
  <si>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</si>
  <si>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</si>
  <si>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</si>
  <si>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</si>
  <si>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</si>
  <si>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</si>
  <si>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</si>
  <si>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</si>
  <si>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</si>
  <si>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</si>
  <si>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</si>
  <si>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</si>
  <si>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</si>
  <si>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</si>
  <si>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</si>
  <si>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</si>
  <si>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</si>
  <si>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</si>
  <si>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</si>
  <si>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</si>
  <si>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</si>
  <si>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</si>
  <si>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</si>
  <si>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</si>
  <si>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</si>
  <si>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</si>
  <si>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</si>
  <si>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</si>
  <si>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</si>
  <si>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</si>
  <si>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</si>
  <si>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</si>
  <si>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</si>
  <si>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</si>
  <si>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</si>
  <si>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</si>
  <si>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</si>
  <si>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</si>
  <si>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</si>
  <si>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</si>
  <si>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</si>
  <si>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</si>
  <si>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</si>
  <si>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</si>
  <si>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</si>
  <si>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</si>
  <si>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</si>
  <si>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</si>
  <si>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</si>
  <si>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</si>
  <si>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</si>
  <si>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</si>
  <si>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</si>
  <si>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</si>
  <si>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</si>
  <si>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</si>
  <si>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</si>
  <si>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</si>
  <si>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</si>
  <si>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</si>
  <si>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</si>
  <si>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</si>
  <si>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</si>
  <si>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</si>
  <si>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</si>
  <si>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</si>
  <si>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</si>
  <si>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</si>
  <si>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</si>
  <si>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</si>
  <si>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</si>
  <si>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</si>
  <si>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</si>
  <si>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</si>
  <si>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</si>
  <si>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</si>
  <si>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</si>
  <si>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</si>
  <si>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</si>
  <si>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</si>
  <si>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</si>
  <si>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</si>
  <si>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</si>
  <si>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</si>
  <si>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</si>
  <si>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</si>
  <si>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</si>
  <si>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</si>
  <si>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</si>
  <si>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</si>
  <si>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</si>
  <si>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</si>
  <si>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</si>
  <si>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</si>
  <si>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</si>
  <si>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</si>
  <si>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</si>
  <si>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</si>
  <si>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</si>
  <si>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</si>
  <si>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</si>
  <si>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</si>
  <si>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</si>
  <si>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</si>
  <si>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</si>
  <si>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</si>
  <si>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</si>
  <si>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</si>
  <si>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</si>
  <si>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</si>
  <si>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</si>
  <si>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</si>
  <si>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</si>
  <si>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</si>
  <si>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</si>
  <si>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</si>
  <si>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</si>
  <si>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</si>
  <si>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</si>
  <si>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</si>
  <si>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</si>
  <si>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</si>
  <si>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</si>
  <si>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</si>
  <si>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</si>
  <si>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</si>
  <si>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</si>
  <si>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</si>
  <si>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</si>
  <si>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</si>
  <si>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</si>
  <si>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</si>
  <si>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</si>
  <si>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</si>
  <si>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</si>
  <si>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</si>
  <si>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</si>
  <si>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</si>
  <si>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</si>
  <si>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</si>
  <si>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</si>
  <si>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</si>
  <si>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</si>
  <si>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</si>
  <si>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</si>
  <si>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</si>
  <si>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</si>
  <si>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</si>
  <si>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</si>
  <si>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</si>
  <si>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</si>
  <si>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</si>
  <si>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</si>
  <si>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</si>
  <si>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</si>
  <si>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</si>
  <si>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</si>
  <si>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</si>
  <si>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</si>
  <si>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</si>
  <si>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</si>
  <si>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</si>
  <si>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</si>
  <si>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</si>
  <si>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</si>
  <si>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</si>
  <si>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</si>
  <si>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</si>
  <si>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</si>
  <si>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</si>
  <si>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</si>
  <si>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</si>
  <si>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</si>
  <si>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</si>
  <si>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</si>
  <si>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</si>
  <si>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</si>
  <si>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</si>
  <si>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</si>
  <si>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</si>
  <si>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</si>
  <si>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</si>
  <si>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</si>
  <si>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</si>
  <si>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</si>
  <si>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</si>
  <si>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</si>
  <si>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</si>
  <si>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</si>
  <si>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</si>
  <si>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</si>
  <si>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</si>
  <si>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</si>
  <si>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</si>
  <si>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</si>
  <si>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</si>
  <si>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</si>
  <si>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</si>
  <si>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</si>
  <si>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</si>
  <si>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</si>
  <si>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</si>
  <si>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</si>
  <si>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</si>
  <si>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</si>
  <si>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</si>
  <si>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</si>
  <si>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</si>
  <si>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</si>
  <si>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</si>
  <si>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</si>
  <si>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</si>
  <si>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</si>
  <si>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</si>
  <si>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</si>
  <si>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</si>
  <si>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</si>
  <si>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</si>
  <si>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</si>
  <si>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</si>
  <si>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</si>
  <si>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</si>
  <si>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</si>
  <si>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</si>
  <si>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</si>
  <si>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</si>
  <si>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</si>
  <si>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</si>
  <si>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</si>
  <si>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</si>
  <si>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</si>
  <si>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</si>
  <si>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</si>
  <si>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</si>
  <si>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</si>
  <si>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</si>
  <si>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</si>
  <si>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</si>
  <si>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</si>
  <si>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</si>
  <si>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</si>
  <si>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</si>
  <si>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</si>
  <si>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</si>
  <si>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</si>
  <si>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</si>
  <si>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</si>
  <si>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</si>
  <si>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</si>
  <si>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</si>
  <si>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</si>
  <si>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</si>
  <si>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</si>
  <si>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</si>
  <si>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</si>
  <si>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</si>
  <si>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</si>
  <si>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</si>
  <si>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</si>
  <si>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</si>
  <si>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</si>
  <si>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</si>
  <si>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</si>
  <si>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</si>
  <si>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</si>
  <si>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</si>
  <si>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</si>
  <si>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</si>
  <si>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</si>
  <si>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</si>
  <si>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</si>
  <si>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</si>
  <si>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</si>
  <si>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</si>
  <si>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</si>
  <si>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</si>
  <si>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</si>
  <si>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</si>
  <si>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</si>
  <si>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</si>
  <si>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</si>
  <si>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</si>
  <si>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</si>
  <si>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</si>
  <si>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</si>
  <si>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</si>
  <si>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</si>
  <si>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</si>
  <si>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</si>
  <si>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</si>
  <si>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</si>
  <si>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</si>
  <si>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</si>
  <si>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</si>
  <si>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</si>
  <si>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</si>
  <si>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</si>
  <si>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</si>
  <si>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</si>
  <si>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</si>
  <si>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</si>
  <si>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</si>
  <si>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</si>
  <si>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</si>
  <si>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</si>
  <si>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</si>
  <si>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</si>
  <si>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</si>
  <si>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</si>
  <si>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</si>
  <si>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</si>
  <si>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</si>
  <si>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</si>
  <si>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</si>
  <si>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</si>
  <si>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</si>
  <si>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</si>
  <si>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</si>
  <si>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</si>
  <si>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</si>
  <si>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</si>
  <si>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</si>
  <si>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</si>
  <si>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</si>
  <si>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</si>
  <si>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</si>
  <si>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</si>
  <si>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</si>
  <si>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</si>
  <si>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</si>
  <si>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</si>
  <si>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</si>
  <si>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</si>
  <si>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</si>
  <si>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</si>
  <si>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</si>
  <si>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</si>
  <si>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</si>
  <si>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</si>
  <si>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</si>
  <si>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</si>
  <si>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</si>
  <si>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</si>
  <si>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</si>
  <si>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</si>
  <si>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</si>
  <si>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</si>
  <si>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</si>
  <si>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</si>
  <si>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</si>
  <si>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</si>
  <si>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</si>
  <si>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</si>
  <si>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</si>
  <si>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</si>
  <si>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</si>
  <si>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</si>
  <si>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</si>
  <si>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</si>
  <si>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</si>
  <si>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</si>
  <si>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</si>
  <si>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</si>
  <si>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</si>
  <si>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</si>
  <si>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</si>
  <si>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</si>
  <si>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</si>
  <si>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</si>
  <si>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</si>
  <si>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</si>
  <si>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</si>
  <si>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</si>
  <si>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</si>
  <si>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</si>
  <si>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</si>
  <si>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</si>
  <si>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</si>
  <si>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</si>
  <si>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</si>
  <si>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</si>
  <si>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</si>
  <si>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</si>
  <si>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</si>
  <si>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</si>
  <si>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</si>
  <si>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</si>
  <si>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</si>
  <si>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</si>
  <si>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</si>
  <si>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</si>
  <si>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</si>
  <si>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</si>
  <si>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</si>
  <si>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</si>
  <si>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</si>
  <si>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</si>
  <si>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</si>
  <si>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</si>
  <si>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</si>
  <si>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</si>
  <si>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</si>
  <si>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</si>
  <si>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</si>
  <si>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</si>
  <si>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</si>
  <si>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</si>
  <si>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</si>
  <si>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</si>
  <si>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</si>
  <si>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</si>
  <si>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</si>
  <si>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</si>
  <si>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</si>
  <si>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</si>
  <si>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</si>
  <si>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</si>
  <si>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</si>
  <si>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</si>
  <si>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</si>
  <si>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</si>
  <si>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</si>
  <si>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</si>
  <si>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</si>
  <si>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</si>
  <si>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</si>
  <si>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</si>
  <si>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</si>
  <si>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</si>
  <si>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</si>
  <si>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</si>
  <si>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</si>
  <si>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</si>
  <si>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</si>
  <si>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</si>
  <si>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</si>
  <si>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</si>
  <si>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</si>
  <si>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</si>
  <si>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</si>
  <si>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</si>
  <si>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</si>
  <si>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</si>
  <si>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</si>
  <si>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</si>
  <si>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</si>
  <si>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</si>
  <si>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</si>
  <si>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</si>
  <si>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</si>
  <si>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</si>
  <si>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</si>
  <si>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</si>
  <si>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</si>
  <si>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</si>
  <si>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</si>
  <si>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</si>
  <si>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</si>
  <si>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</si>
  <si>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</si>
  <si>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</si>
  <si>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</si>
  <si>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</si>
  <si>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</si>
  <si>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</si>
  <si>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</si>
  <si>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</si>
  <si>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</si>
  <si>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</si>
  <si>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</si>
  <si>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</si>
  <si>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</si>
  <si>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</si>
  <si>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</si>
  <si>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</si>
  <si>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</si>
  <si>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</si>
  <si>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</si>
  <si>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</si>
  <si>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</si>
  <si>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</si>
  <si>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</si>
  <si>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</si>
  <si>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</si>
  <si>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</si>
  <si>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</si>
  <si>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</si>
  <si>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</si>
  <si>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</si>
  <si>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</si>
  <si>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</si>
  <si>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</si>
  <si>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</si>
  <si>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</si>
  <si>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</si>
  <si>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</si>
  <si>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</si>
  <si>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</si>
  <si>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</si>
  <si>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</si>
  <si>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</si>
  <si>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</si>
  <si>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</si>
  <si>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</si>
  <si>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</si>
  <si>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</si>
  <si>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</si>
  <si>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</si>
  <si>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</si>
  <si>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</si>
  <si>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</si>
  <si>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</si>
  <si>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</si>
  <si>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</si>
  <si>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</si>
  <si>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</si>
  <si>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</si>
  <si>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</si>
  <si>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</si>
  <si>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</si>
  <si>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</si>
  <si>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</si>
  <si>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</si>
  <si>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</si>
  <si>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</si>
  <si>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</si>
  <si>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</si>
  <si>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</si>
  <si>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</si>
  <si>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</si>
  <si>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</si>
  <si>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</si>
  <si>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</si>
  <si>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</si>
  <si>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</si>
  <si>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</si>
  <si>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</si>
  <si>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</si>
  <si>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</si>
  <si>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</si>
  <si>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</si>
  <si>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</si>
  <si>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</si>
  <si>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</si>
  <si>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</si>
  <si>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</si>
  <si>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</si>
  <si>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</si>
  <si>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</si>
  <si>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</si>
  <si>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</si>
  <si>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</si>
  <si>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</si>
  <si>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</si>
  <si>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</si>
  <si>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</si>
  <si>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</si>
  <si>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</si>
  <si>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</si>
  <si>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</si>
  <si>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</si>
  <si>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</si>
  <si>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</si>
  <si>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</si>
  <si>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</si>
  <si>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</si>
  <si>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</si>
  <si>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</si>
  <si>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</si>
  <si>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</si>
  <si>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</si>
  <si>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</si>
  <si>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</si>
  <si>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</si>
  <si>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</si>
  <si>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</si>
  <si>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</si>
  <si>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</si>
  <si>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</si>
  <si>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</si>
  <si>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</si>
  <si>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</si>
  <si>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</si>
  <si>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</si>
  <si>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</si>
  <si>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</si>
  <si>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</si>
  <si>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</si>
  <si>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</si>
  <si>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</si>
  <si>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</si>
  <si>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</si>
  <si>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</si>
  <si>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</si>
  <si>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</si>
  <si>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</si>
  <si>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</si>
  <si>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</si>
  <si>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</si>
  <si>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</si>
  <si>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</si>
  <si>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</si>
  <si>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</si>
  <si>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</si>
  <si>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</si>
  <si>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</si>
  <si>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</si>
  <si>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</si>
  <si>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</si>
  <si>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</si>
  <si>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</si>
  <si>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</si>
  <si>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</si>
  <si>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</si>
  <si>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</si>
  <si>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</si>
  <si>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</si>
  <si>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</si>
  <si>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</si>
  <si>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</si>
  <si>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</si>
  <si>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</si>
  <si>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</si>
  <si>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</si>
  <si>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</si>
  <si>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</si>
  <si>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</si>
  <si>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</si>
  <si>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</si>
  <si>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</si>
  <si>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</si>
  <si>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</si>
  <si>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</si>
  <si>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</si>
  <si>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</si>
  <si>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</si>
  <si>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</si>
  <si>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</si>
  <si>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</si>
  <si>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</si>
  <si>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</si>
  <si>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</si>
  <si>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</si>
  <si>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</si>
  <si>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</si>
  <si>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</si>
  <si>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</si>
  <si>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</si>
  <si>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</si>
  <si>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</si>
  <si>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</si>
  <si>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</si>
  <si>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</si>
  <si>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</si>
  <si>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</si>
  <si>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</si>
  <si>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</si>
  <si>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</si>
  <si>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</si>
  <si>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</si>
  <si>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</si>
  <si>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</si>
  <si>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</si>
  <si>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</si>
  <si>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</si>
  <si>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</si>
  <si>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</si>
  <si>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</si>
  <si>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</si>
  <si>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</si>
  <si>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</si>
  <si>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</si>
  <si>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</si>
  <si>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</si>
  <si>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</si>
  <si>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</si>
  <si>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</si>
  <si>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</si>
  <si>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</si>
  <si>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</si>
  <si>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</si>
  <si>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</si>
  <si>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</si>
  <si>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</si>
  <si>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</si>
  <si>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</si>
  <si>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</si>
  <si>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</si>
  <si>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</si>
  <si>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</si>
  <si>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</si>
  <si>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</si>
  <si>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</si>
  <si>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</si>
  <si>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</si>
  <si>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</si>
  <si>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</si>
  <si>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</si>
  <si>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</si>
  <si>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</si>
  <si>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</si>
  <si>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</si>
  <si>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</si>
  <si>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</si>
  <si>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</si>
  <si>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</si>
  <si>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</si>
  <si>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</si>
  <si>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</si>
  <si>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</si>
  <si>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</si>
  <si>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</si>
  <si>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</si>
  <si>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</si>
  <si>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</si>
  <si>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</si>
  <si>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</si>
  <si>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</si>
  <si>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</si>
  <si>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</si>
  <si>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</si>
  <si>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</si>
  <si>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</si>
  <si>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</si>
  <si>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</si>
  <si>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</si>
  <si>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</si>
  <si>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</si>
  <si>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</si>
  <si>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</si>
  <si>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</si>
  <si>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</si>
  <si>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</si>
  <si>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</si>
  <si>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</si>
  <si>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</si>
  <si>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</si>
  <si>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</si>
  <si>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</si>
  <si>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</si>
  <si>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</si>
  <si>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</si>
  <si>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</si>
  <si>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</si>
  <si>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</si>
  <si>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</si>
  <si>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</si>
  <si>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</si>
  <si>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</si>
  <si>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</si>
  <si>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</si>
  <si>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</si>
  <si>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</si>
  <si>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</si>
  <si>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</si>
  <si>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</si>
  <si>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</si>
  <si>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</si>
  <si>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</si>
  <si>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</si>
  <si>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</si>
  <si>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</si>
  <si>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</si>
  <si>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</si>
  <si>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</si>
  <si>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</si>
  <si>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</si>
  <si>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</si>
  <si>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</si>
  <si>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</si>
  <si>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</si>
  <si>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</si>
  <si>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</si>
  <si>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</si>
  <si>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</si>
  <si>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</si>
  <si>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</si>
  <si>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</si>
  <si>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</si>
  <si>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</si>
  <si>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</si>
  <si>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</si>
  <si>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</si>
  <si>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</si>
  <si>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</si>
  <si>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</si>
  <si>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</si>
  <si>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</si>
  <si>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</si>
  <si>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</si>
  <si>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</si>
  <si>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</si>
  <si>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</si>
  <si>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</si>
  <si>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</si>
  <si>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</si>
  <si>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</si>
  <si>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</si>
  <si>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</si>
  <si>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</si>
  <si>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</si>
  <si>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</si>
  <si>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</si>
  <si>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</si>
  <si>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</si>
  <si>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</si>
  <si>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</si>
  <si>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</si>
  <si>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</si>
  <si>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</si>
  <si>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</si>
  <si>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</si>
  <si>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</si>
  <si>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</si>
  <si>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</si>
  <si>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</si>
  <si>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</si>
  <si>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</si>
  <si>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</si>
  <si>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</si>
  <si>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</si>
  <si>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</si>
  <si>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</si>
  <si>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</si>
  <si>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</si>
  <si>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</si>
  <si>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</si>
  <si>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</si>
  <si>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</si>
  <si>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</si>
  <si>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</si>
  <si>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</si>
  <si>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</si>
  <si>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</si>
  <si>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</si>
  <si>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</si>
  <si>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</si>
  <si>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</si>
  <si>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</si>
  <si>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</si>
  <si>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</si>
  <si>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</si>
  <si>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</si>
  <si>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</si>
  <si>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</si>
  <si>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</si>
  <si>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</si>
  <si>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</si>
  <si>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</si>
  <si>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</si>
  <si>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</si>
  <si>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</si>
  <si>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</si>
  <si>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</si>
  <si>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</si>
  <si>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</si>
  <si>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</si>
  <si>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</si>
  <si>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</si>
  <si>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</si>
  <si>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</si>
  <si>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</si>
  <si>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</si>
  <si>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</si>
  <si>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</si>
  <si>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</si>
  <si>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</si>
  <si>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</si>
  <si>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</si>
  <si>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</si>
  <si>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</si>
  <si>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</si>
  <si>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</si>
  <si>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</si>
  <si>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</si>
  <si>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</si>
  <si>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</si>
  <si>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</si>
  <si>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</si>
  <si>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</si>
  <si>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</si>
  <si>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</si>
  <si>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</si>
  <si>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</si>
  <si>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</si>
  <si>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</si>
  <si>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</si>
  <si>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</si>
  <si>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</si>
  <si>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</si>
  <si>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</si>
  <si>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</si>
  <si>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</si>
  <si>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</si>
  <si>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</si>
  <si>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</si>
  <si>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</si>
  <si>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</si>
  <si>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</si>
  <si>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</si>
  <si>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</si>
  <si>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</si>
  <si>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</si>
  <si>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</si>
  <si>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</si>
  <si>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</si>
  <si>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</si>
  <si>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</si>
  <si>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</si>
  <si>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</si>
  <si>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</si>
  <si>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</si>
  <si>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</si>
  <si>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</si>
  <si>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</si>
  <si>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</si>
  <si>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</si>
  <si>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</si>
  <si>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</si>
  <si>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</si>
  <si>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</si>
  <si>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</si>
  <si>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</si>
  <si>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</si>
  <si>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</si>
  <si>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</si>
  <si>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</si>
  <si>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</si>
  <si>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</si>
  <si>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</si>
  <si>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</si>
  <si>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</si>
  <si>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</si>
  <si>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</si>
  <si>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</si>
  <si>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</si>
  <si>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</si>
  <si>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</si>
  <si>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</si>
  <si>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</si>
  <si>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</si>
  <si>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</si>
  <si>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</si>
  <si>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</si>
  <si>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</si>
  <si>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</si>
  <si>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</si>
  <si>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</si>
  <si>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</si>
  <si>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</si>
  <si>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</si>
  <si>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</si>
  <si>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</si>
  <si>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</si>
  <si>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</si>
  <si>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</si>
  <si>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</si>
  <si>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</si>
  <si>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</si>
  <si>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</si>
  <si>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</si>
  <si>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</si>
  <si>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</si>
  <si>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</si>
  <si>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</si>
  <si>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</si>
  <si>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</si>
  <si>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</si>
  <si>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</si>
  <si>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</si>
  <si>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</si>
  <si>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</si>
  <si>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</si>
  <si>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</si>
  <si>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</si>
  <si>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</si>
  <si>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</si>
  <si>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</si>
  <si>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</si>
  <si>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</si>
  <si>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</si>
  <si>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</si>
  <si>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</si>
  <si>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</si>
  <si>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</si>
  <si>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</si>
  <si>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</si>
  <si>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</si>
  <si>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</si>
  <si>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</si>
  <si>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</si>
  <si>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</si>
  <si>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</si>
  <si>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</si>
  <si>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</si>
  <si>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</si>
  <si>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</si>
  <si>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</si>
  <si>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</si>
  <si>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</si>
  <si>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</si>
  <si>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</si>
  <si>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</si>
  <si>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</si>
  <si>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</si>
  <si>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</si>
  <si>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</si>
  <si>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</si>
  <si>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</si>
  <si>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</si>
  <si>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</si>
  <si>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</si>
  <si>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</si>
  <si>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</si>
  <si>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</si>
  <si>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</si>
  <si>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</si>
  <si>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</si>
  <si>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</si>
  <si>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</si>
  <si>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</si>
  <si>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</si>
  <si>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</si>
  <si>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</si>
  <si>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</si>
  <si>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</si>
  <si>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</si>
  <si>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</si>
  <si>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</si>
  <si>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</si>
  <si>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</si>
  <si>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</si>
  <si>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</si>
  <si>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</si>
  <si>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</si>
  <si>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</si>
  <si>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</si>
  <si>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</si>
  <si>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</si>
  <si>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</si>
  <si>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</si>
  <si>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</si>
  <si>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</si>
  <si>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</si>
  <si>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</si>
  <si>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</si>
  <si>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</si>
  <si>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</si>
  <si>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</si>
  <si>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</si>
  <si>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</si>
  <si>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</si>
  <si>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</si>
  <si>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</si>
  <si>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</si>
  <si>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</si>
  <si>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</si>
  <si>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</si>
  <si>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</si>
  <si>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</si>
  <si>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</si>
  <si>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</si>
  <si>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</si>
  <si>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</si>
  <si>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</si>
  <si>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</si>
  <si>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</si>
  <si>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</si>
  <si>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</si>
  <si>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</si>
  <si>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</si>
  <si>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</si>
  <si>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</si>
  <si>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</si>
  <si>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</si>
  <si>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</si>
  <si>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</si>
  <si>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</si>
  <si>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</si>
  <si>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</si>
  <si>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</si>
  <si>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</si>
  <si>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</si>
  <si>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</si>
  <si>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</si>
  <si>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</si>
  <si>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</si>
  <si>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</si>
  <si>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</si>
  <si>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</si>
  <si>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</si>
  <si>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</si>
  <si>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</si>
  <si>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</si>
  <si>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</si>
  <si>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</si>
  <si>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</si>
  <si>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</si>
  <si>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</si>
  <si>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</si>
  <si>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</si>
  <si>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</si>
  <si>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</si>
  <si>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</si>
  <si>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</si>
  <si>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</si>
  <si>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</si>
  <si>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</si>
  <si>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</si>
  <si>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</si>
  <si>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</si>
  <si>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</si>
  <si>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</si>
  <si>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</si>
  <si>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</si>
  <si>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</si>
  <si>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</si>
  <si>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</si>
  <si>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</si>
  <si>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</si>
  <si>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</si>
  <si>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</si>
  <si>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</si>
  <si>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</si>
  <si>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</si>
  <si>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</si>
  <si>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</si>
  <si>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</si>
  <si>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</si>
  <si>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</si>
  <si>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</si>
  <si>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</si>
  <si>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</si>
  <si>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</si>
  <si>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</si>
  <si>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</si>
  <si>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</si>
  <si>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</si>
  <si>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</si>
  <si>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</si>
  <si>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</si>
  <si>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</si>
  <si>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</si>
  <si>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</si>
  <si>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</si>
  <si>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</si>
  <si>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</si>
  <si>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</si>
  <si>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</si>
  <si>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</si>
  <si>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</si>
  <si>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</si>
  <si>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</si>
  <si>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</si>
  <si>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</si>
  <si>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</si>
  <si>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</si>
  <si>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</si>
  <si>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</si>
  <si>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</si>
  <si>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</si>
  <si>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</si>
  <si>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</si>
  <si>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</si>
  <si>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</si>
  <si>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</si>
  <si>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</si>
  <si>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</si>
  <si>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</si>
  <si>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</si>
  <si>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</si>
  <si>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</si>
  <si>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</si>
  <si>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</si>
  <si>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</si>
  <si>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</si>
  <si>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</si>
  <si>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</si>
  <si>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</si>
  <si>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</si>
  <si>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</si>
  <si>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</si>
  <si>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</si>
  <si>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</si>
  <si>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</si>
  <si>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</si>
  <si>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</si>
  <si>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</si>
  <si>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</si>
  <si>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</si>
  <si>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</si>
  <si>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</si>
  <si>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</si>
  <si>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</si>
  <si>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</si>
  <si>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</si>
  <si>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</si>
  <si>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</si>
  <si>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</si>
  <si>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</si>
  <si>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</si>
  <si>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</si>
  <si>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</si>
  <si>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</si>
  <si>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</si>
  <si>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</si>
  <si>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</si>
  <si>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</si>
  <si>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</si>
  <si>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</si>
  <si>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</si>
  <si>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</si>
  <si>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</si>
  <si>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</si>
  <si>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</si>
  <si>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</si>
  <si>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</si>
  <si>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</si>
  <si>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</si>
  <si>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</si>
  <si>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</si>
  <si>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</si>
  <si>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</si>
  <si>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</si>
  <si>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</si>
  <si>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</si>
  <si>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</si>
  <si>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</si>
  <si>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</si>
  <si>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</si>
  <si>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</si>
  <si>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</si>
  <si>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</si>
  <si>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</si>
  <si>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</si>
  <si>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</si>
  <si>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</si>
  <si>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</si>
  <si>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</si>
  <si>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</si>
  <si>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</si>
  <si>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</si>
  <si>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</si>
  <si>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</si>
  <si>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</si>
  <si>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</si>
  <si>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</si>
  <si>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</si>
  <si>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</si>
  <si>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</si>
  <si>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</si>
  <si>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</si>
  <si>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</si>
  <si>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</si>
  <si>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</si>
  <si>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</si>
  <si>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</si>
  <si>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</si>
  <si>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</si>
  <si>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</si>
  <si>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</si>
  <si>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</si>
  <si>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</si>
  <si>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</si>
  <si>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</si>
  <si>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</si>
  <si>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</si>
  <si>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</si>
  <si>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</si>
  <si>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</si>
  <si>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</si>
  <si>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</si>
  <si>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</si>
  <si>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</si>
  <si>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</si>
  <si>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</si>
  <si>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</si>
  <si>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</si>
  <si>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</si>
  <si>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</si>
  <si>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</si>
  <si>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</si>
  <si>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</si>
  <si>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</si>
  <si>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</si>
  <si>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</si>
  <si>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</si>
  <si>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</si>
  <si>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</si>
  <si>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</si>
  <si>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</si>
  <si>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</si>
  <si>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</si>
  <si>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</si>
  <si>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</si>
  <si>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</si>
  <si>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</si>
  <si>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</si>
  <si>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</si>
  <si>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</si>
  <si>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</si>
  <si>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</si>
  <si>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</si>
  <si>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</si>
  <si>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</si>
  <si>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</si>
  <si>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</si>
  <si>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</si>
  <si>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</si>
  <si>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</si>
  <si>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</si>
  <si>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</si>
  <si>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</si>
  <si>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</si>
  <si>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</si>
  <si>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</si>
  <si>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</si>
  <si>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</si>
  <si>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</si>
  <si>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</si>
  <si>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</si>
  <si>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</si>
  <si>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</si>
  <si>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</si>
  <si>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</si>
  <si>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</si>
  <si>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</si>
  <si>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</si>
  <si>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</si>
  <si>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</si>
  <si>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</si>
  <si>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</si>
  <si>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</si>
  <si>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</si>
  <si>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</si>
  <si>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</si>
  <si>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</si>
  <si>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</si>
  <si>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</si>
  <si>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</si>
  <si>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</si>
  <si>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</si>
  <si>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</si>
  <si>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</si>
  <si>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</si>
  <si>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</si>
  <si>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</si>
  <si>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</si>
  <si>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</si>
  <si>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</si>
  <si>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</si>
  <si>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</si>
  <si>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</si>
  <si>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</si>
  <si>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</si>
  <si>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</si>
  <si>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</si>
  <si>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</si>
  <si>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</si>
  <si>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</si>
  <si>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</si>
  <si>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</si>
  <si>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</si>
  <si>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</si>
  <si>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</si>
  <si>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</si>
  <si>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</si>
  <si>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</si>
  <si>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</si>
  <si>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</si>
  <si>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</si>
  <si>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</si>
  <si>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</si>
  <si>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</si>
  <si>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</si>
  <si>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</si>
  <si>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</si>
  <si>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</si>
  <si>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</si>
  <si>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</si>
  <si>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</si>
  <si>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</si>
  <si>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</si>
  <si>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</si>
  <si>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</si>
  <si>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</si>
  <si>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</si>
  <si>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</si>
  <si>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</si>
  <si>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</si>
  <si>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</si>
  <si>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</si>
  <si>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</si>
  <si>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</si>
  <si>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</si>
  <si>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</si>
  <si>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</si>
  <si>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</si>
  <si>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</si>
  <si>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</si>
  <si>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</si>
  <si>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</si>
  <si>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</si>
  <si>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</si>
  <si>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</si>
  <si>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</si>
  <si>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</si>
  <si>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</si>
  <si>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</si>
  <si>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</si>
  <si>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</si>
  <si>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</si>
  <si>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</si>
  <si>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</si>
  <si>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</si>
  <si>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</si>
  <si>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</si>
  <si>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</si>
  <si>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</si>
  <si>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</si>
  <si>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</si>
  <si>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</si>
  <si>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</si>
  <si>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</si>
  <si>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</si>
  <si>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</si>
  <si>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</si>
  <si>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</si>
  <si>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</si>
  <si>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</si>
  <si>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</si>
  <si>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</si>
  <si>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</si>
  <si>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</si>
  <si>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</si>
  <si>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</si>
  <si>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</si>
  <si>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</si>
  <si>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</si>
  <si>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</si>
  <si>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</si>
  <si>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</si>
  <si>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</si>
  <si>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</si>
  <si>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</si>
  <si>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</si>
  <si>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</si>
  <si>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</si>
  <si>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</si>
  <si>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</si>
  <si>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</si>
  <si>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</si>
  <si>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</si>
  <si>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</si>
  <si>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</si>
  <si>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</si>
  <si>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</si>
  <si>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</si>
  <si>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</si>
  <si>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</si>
  <si>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</si>
  <si>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</si>
  <si>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</si>
  <si>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</si>
  <si>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</si>
  <si>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</si>
  <si>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</si>
  <si>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</si>
  <si>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</si>
  <si>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</si>
  <si>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</si>
  <si>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</si>
  <si>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</si>
  <si>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</si>
  <si>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</si>
  <si>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</si>
  <si>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</si>
  <si>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</si>
  <si>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</si>
  <si>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</si>
  <si>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</si>
  <si>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</si>
  <si>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</si>
  <si>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</si>
  <si>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</si>
  <si>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</si>
  <si>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</si>
  <si>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</si>
  <si>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</si>
  <si>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</si>
  <si>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</si>
  <si>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</si>
  <si>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</si>
  <si>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</si>
  <si>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</si>
  <si>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</si>
  <si>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</si>
  <si>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</si>
  <si>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</si>
  <si>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</si>
  <si>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</si>
  <si>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</si>
  <si>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</si>
  <si>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</si>
  <si>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</si>
  <si>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</si>
  <si>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</si>
  <si>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</si>
  <si>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</si>
  <si>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</si>
  <si>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</si>
  <si>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</si>
  <si>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</si>
  <si>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</si>
  <si>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</si>
  <si>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</si>
  <si>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</si>
  <si>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</si>
  <si>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</si>
  <si>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</si>
  <si>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</si>
  <si>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</si>
  <si>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</si>
  <si>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</si>
  <si>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</si>
  <si>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</si>
  <si>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</si>
  <si>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</si>
  <si>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</si>
  <si>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</si>
  <si>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</si>
  <si>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</si>
  <si>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</si>
  <si>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</si>
  <si>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</si>
  <si>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</si>
  <si>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</si>
  <si>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</si>
  <si>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</si>
  <si>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</si>
  <si>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</si>
  <si>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</si>
  <si>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</si>
  <si>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</si>
  <si>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</si>
  <si>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</si>
  <si>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</si>
  <si>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</si>
  <si>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</si>
  <si>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</si>
  <si>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</si>
  <si>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</si>
  <si>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</si>
  <si>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</si>
  <si>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</si>
  <si>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</si>
  <si>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</si>
  <si>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</si>
  <si>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</si>
  <si>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</si>
  <si>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</si>
  <si>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</si>
  <si>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</si>
  <si>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</si>
  <si>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</si>
  <si>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</si>
  <si>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</si>
  <si>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</si>
  <si>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</si>
  <si>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</si>
  <si>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</si>
  <si>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</si>
  <si>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</si>
  <si>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</si>
  <si>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</si>
  <si>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</si>
  <si>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</si>
  <si>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</si>
  <si>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</si>
  <si>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</si>
  <si>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</si>
  <si>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</si>
  <si>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</si>
  <si>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</si>
  <si>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</si>
  <si>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</si>
  <si>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</si>
  <si>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</si>
  <si>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</si>
  <si>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</si>
  <si>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</si>
  <si>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</si>
  <si>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</si>
  <si>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</si>
  <si>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</si>
  <si>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</si>
  <si>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</si>
  <si>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</si>
  <si>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</si>
  <si>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</si>
  <si>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</si>
  <si>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</si>
  <si>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</si>
  <si>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</si>
  <si>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</si>
  <si>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</si>
  <si>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</si>
  <si>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</si>
  <si>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</si>
  <si>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</si>
  <si>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</si>
  <si>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</si>
  <si>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</si>
  <si>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</si>
  <si>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</si>
  <si>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</si>
  <si>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</si>
  <si>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</si>
  <si>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</si>
  <si>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</si>
  <si>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</si>
  <si>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</si>
  <si>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</si>
  <si>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</si>
  <si>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</si>
  <si>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</si>
  <si>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</si>
  <si>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</si>
  <si>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</si>
  <si>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</si>
  <si>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</si>
  <si>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</si>
  <si>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</si>
  <si>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</si>
  <si>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</si>
  <si>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</si>
  <si>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</si>
  <si>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</si>
  <si>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</si>
  <si>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</si>
  <si>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</si>
  <si>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</si>
  <si>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</si>
  <si>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</si>
  <si>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</si>
  <si>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</si>
  <si>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</si>
  <si>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</si>
  <si>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</si>
  <si>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</si>
  <si>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</si>
  <si>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</si>
  <si>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</si>
  <si>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</si>
  <si>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</si>
  <si>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</si>
  <si>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</si>
  <si>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</si>
  <si>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</si>
  <si>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</si>
  <si>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</si>
  <si>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</si>
  <si>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</si>
  <si>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</si>
  <si>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</si>
  <si>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</si>
  <si>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</si>
  <si>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</si>
  <si>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</si>
  <si>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</si>
  <si>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</si>
  <si>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</si>
  <si>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</si>
  <si>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</si>
  <si>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</si>
  <si>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</si>
  <si>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</si>
  <si>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</si>
  <si>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</si>
  <si>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</si>
  <si>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</si>
  <si>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</si>
  <si>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</si>
  <si>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</si>
  <si>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</si>
  <si>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</si>
  <si>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</si>
  <si>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</si>
  <si>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</si>
  <si>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</si>
  <si>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</si>
  <si>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</si>
  <si>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</si>
  <si>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</si>
  <si>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</si>
  <si>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</si>
  <si>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</si>
  <si>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</si>
  <si>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</si>
  <si>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</si>
  <si>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</si>
  <si>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</si>
  <si>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</si>
  <si>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</si>
  <si>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</si>
  <si>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</si>
  <si>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</si>
  <si>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</si>
  <si>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</si>
  <si>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</si>
  <si>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</si>
  <si>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</si>
  <si>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</si>
  <si>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</si>
  <si>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</si>
  <si>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</si>
  <si>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</si>
  <si>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</si>
  <si>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</si>
  <si>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</si>
  <si>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</si>
  <si>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</si>
  <si>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</si>
  <si>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</si>
  <si>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</si>
  <si>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</si>
  <si>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</si>
  <si>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</si>
  <si>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</si>
  <si>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</si>
  <si>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</si>
  <si>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</si>
  <si>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</si>
  <si>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</si>
  <si>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</si>
  <si>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</si>
  <si>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</si>
  <si>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</si>
  <si>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</si>
  <si>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</si>
  <si>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</si>
  <si>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</si>
  <si>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</si>
  <si>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</si>
  <si>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</si>
  <si>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</si>
  <si>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</si>
  <si>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</si>
  <si>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</si>
  <si>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</si>
  <si>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</si>
  <si>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</si>
  <si>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</si>
  <si>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</si>
  <si>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</si>
  <si>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</si>
  <si>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</si>
  <si>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</si>
  <si>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</si>
  <si>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</si>
  <si>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</si>
  <si>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</si>
  <si>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</si>
  <si>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</si>
  <si>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</si>
  <si>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</si>
  <si>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</si>
  <si>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</si>
  <si>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</si>
  <si>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</si>
  <si>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</si>
  <si>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</si>
  <si>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</si>
  <si>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</si>
  <si>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</si>
  <si>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</si>
  <si>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</si>
  <si>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</si>
  <si>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</si>
  <si>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</si>
  <si>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</si>
  <si>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</si>
  <si>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</si>
  <si>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</si>
  <si>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</si>
  <si>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</si>
  <si>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</si>
  <si>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</si>
  <si>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</si>
  <si>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</si>
  <si>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</si>
  <si>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</si>
  <si>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</si>
  <si>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</si>
  <si>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</si>
  <si>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</si>
  <si>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</si>
  <si>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</si>
  <si>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</si>
  <si>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</si>
  <si>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</si>
  <si>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</si>
  <si>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</si>
  <si>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</si>
  <si>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</si>
  <si>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</si>
  <si>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</si>
  <si>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</si>
  <si>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</si>
  <si>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</si>
  <si>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</si>
  <si>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</si>
  <si>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</si>
  <si>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</si>
  <si>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</si>
  <si>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</si>
  <si>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</si>
  <si>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</si>
  <si>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</si>
  <si>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</si>
  <si>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</si>
  <si>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</si>
  <si>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</si>
  <si>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</si>
  <si>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</si>
  <si>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</si>
  <si>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</si>
  <si>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</si>
  <si>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</si>
  <si>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</si>
  <si>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</si>
  <si>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</si>
  <si>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</si>
  <si>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</si>
  <si>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</si>
  <si>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</si>
  <si>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</si>
  <si>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</si>
  <si>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</si>
  <si>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</si>
  <si>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</si>
  <si>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</si>
  <si>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</si>
  <si>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</si>
  <si>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</si>
  <si>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</si>
  <si>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</si>
  <si>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</si>
  <si>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</si>
  <si>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</si>
  <si>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</si>
  <si>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</si>
  <si>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</si>
  <si>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</si>
  <si>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</si>
  <si>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</si>
  <si>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</si>
  <si>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</si>
  <si>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</si>
  <si>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</si>
  <si>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</si>
  <si>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</si>
  <si>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</si>
  <si>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</si>
  <si>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</si>
  <si>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</si>
  <si>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</si>
  <si>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</si>
  <si>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</si>
  <si>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</si>
  <si>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</si>
  <si>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</si>
  <si>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</si>
  <si>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</si>
  <si>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</si>
  <si>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</si>
  <si>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</si>
  <si>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</si>
  <si>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</si>
  <si>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</si>
  <si>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</si>
  <si>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</si>
  <si>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</si>
  <si>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</si>
  <si>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</si>
  <si>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</si>
  <si>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</si>
  <si>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</si>
  <si>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</si>
  <si>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</si>
  <si>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</si>
  <si>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</si>
  <si>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</si>
  <si>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</si>
  <si>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</si>
  <si>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</si>
  <si>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</si>
  <si>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</si>
  <si>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</si>
  <si>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</si>
  <si>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</si>
  <si>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</si>
  <si>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</si>
  <si>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</si>
  <si>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</si>
  <si>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</si>
  <si>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</si>
  <si>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</si>
  <si>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</si>
  <si>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</si>
  <si>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</si>
  <si>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</si>
  <si>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</si>
  <si>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</si>
  <si>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</si>
  <si>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</si>
  <si>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</si>
  <si>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</si>
  <si>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</si>
  <si>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</si>
  <si>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</si>
  <si>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</si>
  <si>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</si>
  <si>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</si>
  <si>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</si>
  <si>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</si>
  <si>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</si>
  <si>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</si>
  <si>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</si>
  <si>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</si>
  <si>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</si>
  <si>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</si>
  <si>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</si>
  <si>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</si>
  <si>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</si>
  <si>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</si>
  <si>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</si>
  <si>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</si>
  <si>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</si>
  <si>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</si>
  <si>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</si>
  <si>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</si>
  <si>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</si>
  <si>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</si>
  <si>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</si>
  <si>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</si>
  <si>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</si>
  <si>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</si>
  <si>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</si>
  <si>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</si>
  <si>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</si>
  <si>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</si>
  <si>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</si>
  <si>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</si>
  <si>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</si>
  <si>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</si>
  <si>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</si>
  <si>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</si>
  <si>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</si>
  <si>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</si>
  <si>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</si>
  <si>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</si>
  <si>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</si>
  <si>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</si>
  <si>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</si>
  <si>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</si>
  <si>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</si>
  <si>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</si>
  <si>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</si>
  <si>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</si>
  <si>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</si>
  <si>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</si>
  <si>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</si>
  <si>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</si>
  <si>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</si>
  <si>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</si>
  <si>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</si>
  <si>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</si>
  <si>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</si>
  <si>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</si>
  <si>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</si>
  <si>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</si>
  <si>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</si>
  <si>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</si>
  <si>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</si>
  <si>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</si>
  <si>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</si>
  <si>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</si>
  <si>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</si>
  <si>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</si>
  <si>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</si>
  <si>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</si>
  <si>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</si>
  <si>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</si>
  <si>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</si>
  <si>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</si>
  <si>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</si>
  <si>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</si>
  <si>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</si>
  <si>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</si>
  <si>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</si>
  <si>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</si>
  <si>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</si>
  <si>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</si>
  <si>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</si>
  <si>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</si>
  <si>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</si>
  <si>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</si>
  <si>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</si>
  <si>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</si>
  <si>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</si>
  <si>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</si>
  <si>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</si>
  <si>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</si>
  <si>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</si>
  <si>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</si>
  <si>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</si>
  <si>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</si>
  <si>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</si>
  <si>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</si>
  <si>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</si>
  <si>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</si>
  <si>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</si>
  <si>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</si>
  <si>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</si>
  <si>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</si>
  <si>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</si>
  <si>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</si>
  <si>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</si>
  <si>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</si>
  <si>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</si>
  <si>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</si>
  <si>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</si>
  <si>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</si>
  <si>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</si>
  <si>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</si>
  <si>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</si>
  <si>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</si>
  <si>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</si>
  <si>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</si>
  <si>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</si>
  <si>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</si>
  <si>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</si>
  <si>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</si>
  <si>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</si>
  <si>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</si>
  <si>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</si>
  <si>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</si>
  <si>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</si>
  <si>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</si>
  <si>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</si>
  <si>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</si>
  <si>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</si>
  <si>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</si>
  <si>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</si>
  <si>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</si>
  <si>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</si>
  <si>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</si>
  <si>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</si>
  <si>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</si>
  <si>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</si>
  <si>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</si>
  <si>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</si>
  <si>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</si>
  <si>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</si>
  <si>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</si>
  <si>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</si>
  <si>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</si>
  <si>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</si>
  <si>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</si>
  <si>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</si>
  <si>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</si>
  <si>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</si>
  <si>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</si>
  <si>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</si>
  <si>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</si>
  <si>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</si>
  <si>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</si>
  <si>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</si>
  <si>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</si>
  <si>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</si>
  <si>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</si>
  <si>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</si>
  <si>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</si>
  <si>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</si>
  <si>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</si>
  <si>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</si>
  <si>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</si>
  <si>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</si>
  <si>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</si>
  <si>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</si>
  <si>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</si>
  <si>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</si>
  <si>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</si>
  <si>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</si>
  <si>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</si>
  <si>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</si>
  <si>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</si>
  <si>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</si>
  <si>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</si>
  <si>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</si>
  <si>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</si>
  <si>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</si>
  <si>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</si>
  <si>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</si>
  <si>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</si>
  <si>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</si>
  <si>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</si>
  <si>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</si>
  <si>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</si>
  <si>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</si>
  <si>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</si>
  <si>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</si>
  <si>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</si>
  <si>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</si>
  <si>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</si>
  <si>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</si>
  <si>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</si>
  <si>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</si>
  <si>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</si>
  <si>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</si>
  <si>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</si>
  <si>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</si>
  <si>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</si>
  <si>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</si>
  <si>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</si>
  <si>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</si>
  <si>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</si>
  <si>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</si>
  <si>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</si>
  <si>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</si>
  <si>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</si>
  <si>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</si>
  <si>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</si>
  <si>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</si>
  <si>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</si>
  <si>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</si>
  <si>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</si>
  <si>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</si>
  <si>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</si>
  <si>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</si>
  <si>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</si>
  <si>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</si>
  <si>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</si>
  <si>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</si>
  <si>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</si>
  <si>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</si>
  <si>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</si>
  <si>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</si>
  <si>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</si>
  <si>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</si>
  <si>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</si>
  <si>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</si>
  <si>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</si>
  <si>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</si>
  <si>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</si>
  <si>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</si>
  <si>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</si>
  <si>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</si>
  <si>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</si>
  <si>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</si>
  <si>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</si>
  <si>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</si>
  <si>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</si>
  <si>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</si>
  <si>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</si>
  <si>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</si>
  <si>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</si>
  <si>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</si>
  <si>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</si>
  <si>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</si>
  <si>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</si>
  <si>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</si>
  <si>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</si>
  <si>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</si>
  <si>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</si>
  <si>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</si>
  <si>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</si>
  <si>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</si>
  <si>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</si>
  <si>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</si>
  <si>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</si>
  <si>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</si>
  <si>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</si>
  <si>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</si>
  <si>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</si>
  <si>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</si>
  <si>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</si>
  <si>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</si>
  <si>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</si>
  <si>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</si>
  <si>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</si>
  <si>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</si>
  <si>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</si>
  <si>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</si>
  <si>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</si>
  <si>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</si>
  <si>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</si>
  <si>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</si>
  <si>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</si>
  <si>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</si>
  <si>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</si>
  <si>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</si>
  <si>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</si>
  <si>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</si>
  <si>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</si>
  <si>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</si>
  <si>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</si>
  <si>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</si>
  <si>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</si>
  <si>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</si>
  <si>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</si>
  <si>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</si>
  <si>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</si>
  <si>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</si>
  <si>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</si>
  <si>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</si>
  <si>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</si>
  <si>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</si>
  <si>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</si>
  <si>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</si>
  <si>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</si>
  <si>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</si>
  <si>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</si>
  <si>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</si>
  <si>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</si>
  <si>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</si>
  <si>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</si>
  <si>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</si>
  <si>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</si>
  <si>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</si>
  <si>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</si>
  <si>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</si>
  <si>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</si>
  <si>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</si>
  <si>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</si>
  <si>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</si>
  <si>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</si>
  <si>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</si>
  <si>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</si>
  <si>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</si>
  <si>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</si>
  <si>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</si>
  <si>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</si>
  <si>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</si>
  <si>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</si>
  <si>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</si>
  <si>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</si>
  <si>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</si>
  <si>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</si>
  <si>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</si>
  <si>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</si>
  <si>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</si>
  <si>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</si>
  <si>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</si>
  <si>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</si>
  <si>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</si>
  <si>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</si>
  <si>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</si>
  <si>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</si>
  <si>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</si>
  <si>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</si>
  <si>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</si>
  <si>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</si>
  <si>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</si>
  <si>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</si>
  <si>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</si>
  <si>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</si>
  <si>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</si>
  <si>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</si>
  <si>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</si>
  <si>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</si>
  <si>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</si>
  <si>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</si>
  <si>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</si>
  <si>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</si>
  <si>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</si>
  <si>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</si>
  <si>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</si>
  <si>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</si>
  <si>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</si>
  <si>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</si>
  <si>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</si>
  <si>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</si>
  <si>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</si>
  <si>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</si>
  <si>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</si>
  <si>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</si>
  <si>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</si>
  <si>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</si>
  <si>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</si>
  <si>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</si>
  <si>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</si>
  <si>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</si>
  <si>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</si>
  <si>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</si>
  <si>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</si>
  <si>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</si>
  <si>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</si>
  <si>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</si>
  <si>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</si>
  <si>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</si>
  <si>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</si>
  <si>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</si>
  <si>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</si>
  <si>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</si>
  <si>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</si>
  <si>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</si>
  <si>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</si>
  <si>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</si>
  <si>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</si>
  <si>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</si>
  <si>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</si>
  <si>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</si>
  <si>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</si>
  <si>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</si>
  <si>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</si>
  <si>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</si>
  <si>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</si>
  <si>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</si>
  <si>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</si>
  <si>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</si>
  <si>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</si>
  <si>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</si>
  <si>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</si>
  <si>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</si>
  <si>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</si>
  <si>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</si>
  <si>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</si>
  <si>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</si>
  <si>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</si>
  <si>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</si>
  <si>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</si>
  <si>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</si>
  <si>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</si>
  <si>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</si>
  <si>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</si>
  <si>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</si>
  <si>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</si>
  <si>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</si>
  <si>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</si>
  <si>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</si>
  <si>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</si>
  <si>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</si>
  <si>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</si>
  <si>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</si>
  <si>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</si>
  <si>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</si>
  <si>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</si>
  <si>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</si>
  <si>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</si>
  <si>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</si>
  <si>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</si>
  <si>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</si>
  <si>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</si>
  <si>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</si>
  <si>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</si>
  <si>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</si>
  <si>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</si>
  <si>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</si>
  <si>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</si>
  <si>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</si>
  <si>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</si>
  <si>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</si>
  <si>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</si>
  <si>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</si>
  <si>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</si>
  <si>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</si>
  <si>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</si>
  <si>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</si>
  <si>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</si>
  <si>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</si>
  <si>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</si>
  <si>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</si>
  <si>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</si>
  <si>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</si>
  <si>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</si>
  <si>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</si>
  <si>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</si>
  <si>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</si>
  <si>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</si>
  <si>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</si>
  <si>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</si>
  <si>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</si>
  <si>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</si>
  <si>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</si>
  <si>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</si>
  <si>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</si>
  <si>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</si>
  <si>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</si>
  <si>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</si>
  <si>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</si>
  <si>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</si>
  <si>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</si>
  <si>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</si>
  <si>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</si>
  <si>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</si>
  <si>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</si>
  <si>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</si>
  <si>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</si>
  <si>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</si>
  <si>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</si>
  <si>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</si>
  <si>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</si>
  <si>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</si>
  <si>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</si>
  <si>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</si>
  <si>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</si>
  <si>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</si>
  <si>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</si>
  <si>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</si>
  <si>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</si>
  <si>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</si>
  <si>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</si>
  <si>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</si>
  <si>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</si>
  <si>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</si>
  <si>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</si>
  <si>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</si>
  <si>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</si>
  <si>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</si>
  <si>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</si>
  <si>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</si>
  <si>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</si>
  <si>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</si>
  <si>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</si>
  <si>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</si>
  <si>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</si>
  <si>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</si>
  <si>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</si>
  <si>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</si>
  <si>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</si>
  <si>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</si>
  <si>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</si>
  <si>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</si>
  <si>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</si>
  <si>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</si>
  <si>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</si>
  <si>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</si>
  <si>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</si>
  <si>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</si>
  <si>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</si>
  <si>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</si>
  <si>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</si>
  <si>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</si>
  <si>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</si>
  <si>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</si>
  <si>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</si>
  <si>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</si>
  <si>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</si>
  <si>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</si>
  <si>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</si>
  <si>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</si>
  <si>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</si>
  <si>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</si>
  <si>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</si>
  <si>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</si>
  <si>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</si>
  <si>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</si>
  <si>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</si>
  <si>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</si>
  <si>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</si>
  <si>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</si>
  <si>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</si>
  <si>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</si>
  <si>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</si>
  <si>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</si>
  <si>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</si>
  <si>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</si>
  <si>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</si>
  <si>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</si>
  <si>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</si>
  <si>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</si>
  <si>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</si>
  <si>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</si>
  <si>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</si>
  <si>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</si>
  <si>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</si>
  <si>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</si>
  <si>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</si>
  <si>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</si>
  <si>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</si>
  <si>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</si>
  <si>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</si>
  <si>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</si>
  <si>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</si>
  <si>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</si>
  <si>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</si>
  <si>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</si>
  <si>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</si>
  <si>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</si>
  <si>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</si>
  <si>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</si>
  <si>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</si>
  <si>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</si>
  <si>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</si>
  <si>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</si>
  <si>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</si>
  <si>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</si>
  <si>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</si>
  <si>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</si>
  <si>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</si>
  <si>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</si>
  <si>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</si>
  <si>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</si>
  <si>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</si>
  <si>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</si>
  <si>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</si>
  <si>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</si>
  <si>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</si>
  <si>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</si>
  <si>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</si>
  <si>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</si>
  <si>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</si>
  <si>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</si>
  <si>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</si>
  <si>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</si>
  <si>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</si>
  <si>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</si>
  <si>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</si>
  <si>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</si>
  <si>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</si>
  <si>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</si>
  <si>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</si>
  <si>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</si>
  <si>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</si>
  <si>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</si>
  <si>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</si>
  <si>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</si>
  <si>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</si>
  <si>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</si>
  <si>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</si>
  <si>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</si>
  <si>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</si>
  <si>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</si>
  <si>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</si>
  <si>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</si>
  <si>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</si>
  <si>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</si>
  <si>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</si>
  <si>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</si>
  <si>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</si>
  <si>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</si>
  <si>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</si>
  <si>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</si>
  <si>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</si>
  <si>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</si>
  <si>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</si>
  <si>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</si>
  <si>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</si>
  <si>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</si>
  <si>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</si>
  <si>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</si>
  <si>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</si>
  <si>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</si>
  <si>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</si>
  <si>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</si>
  <si>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</si>
  <si>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</si>
  <si>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</si>
  <si>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</si>
  <si>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</si>
  <si>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</si>
  <si>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</si>
  <si>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</si>
  <si>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</si>
  <si>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</si>
  <si>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</si>
  <si>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</si>
  <si>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</si>
  <si>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</si>
  <si>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</si>
  <si>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</si>
  <si>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</si>
  <si>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</si>
  <si>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</si>
  <si>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</si>
  <si>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</si>
  <si>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</si>
  <si>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</si>
  <si>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</si>
  <si>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</si>
  <si>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</si>
  <si>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</si>
  <si>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</si>
  <si>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</si>
  <si>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</si>
  <si>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</si>
  <si>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</si>
  <si>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</si>
  <si>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</si>
  <si>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</si>
  <si>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</si>
  <si>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</si>
  <si>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</si>
  <si>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</si>
  <si>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</si>
  <si>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</si>
  <si>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</si>
  <si>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</si>
  <si>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</si>
  <si>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</si>
  <si>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</si>
  <si>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</si>
  <si>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</si>
  <si>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</si>
  <si>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</si>
  <si>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</si>
  <si>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</si>
  <si>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</si>
  <si>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</si>
  <si>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</si>
  <si>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</si>
  <si>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</si>
  <si>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</si>
  <si>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</si>
  <si>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</si>
  <si>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</si>
  <si>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</si>
  <si>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</si>
  <si>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</si>
  <si>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</si>
  <si>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</si>
  <si>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</si>
  <si>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</si>
  <si>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</si>
  <si>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</si>
  <si>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</si>
  <si>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</si>
  <si>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</si>
  <si>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</si>
  <si>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</si>
  <si>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</si>
  <si>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</si>
  <si>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</si>
  <si>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</si>
  <si>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</si>
  <si>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</si>
  <si>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</si>
  <si>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</si>
  <si>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</si>
  <si>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</si>
  <si>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</si>
  <si>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</si>
  <si>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</si>
  <si>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</si>
  <si>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</si>
  <si>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</si>
  <si>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</si>
  <si>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</si>
  <si>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</si>
  <si>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</si>
  <si>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</si>
  <si>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</si>
  <si>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</si>
  <si>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</si>
  <si>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</si>
  <si>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</si>
  <si>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</si>
  <si>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</si>
  <si>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</si>
  <si>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</si>
  <si>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</si>
  <si>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</si>
  <si>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</si>
  <si>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</si>
  <si>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</si>
  <si>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</si>
  <si>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</si>
  <si>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</si>
  <si>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</si>
  <si>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</si>
  <si>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</si>
  <si>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</si>
  <si>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</si>
  <si>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</si>
  <si>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</si>
  <si>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</si>
  <si>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</si>
  <si>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</si>
  <si>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</si>
  <si>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</si>
  <si>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</si>
  <si>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</si>
  <si>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</si>
  <si>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</si>
  <si>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</si>
  <si>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</si>
  <si>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</si>
  <si>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</si>
  <si>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</si>
  <si>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</si>
  <si>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</si>
  <si>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</si>
  <si>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</si>
  <si>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</si>
  <si>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</si>
  <si>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</si>
  <si>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</si>
  <si>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</si>
  <si>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</si>
  <si>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</si>
  <si>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</si>
  <si>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</si>
  <si>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</si>
  <si>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</si>
  <si>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</si>
  <si>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</si>
  <si>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</si>
  <si>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</si>
  <si>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</si>
  <si>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</si>
  <si>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</si>
  <si>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</si>
  <si>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</si>
  <si>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</si>
  <si>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</si>
  <si>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</si>
  <si>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</si>
  <si>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</si>
  <si>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</si>
  <si>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</si>
  <si>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</si>
  <si>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</si>
  <si>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</si>
  <si>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</si>
  <si>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</si>
  <si>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</si>
  <si>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</si>
  <si>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</si>
  <si>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</si>
  <si>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</si>
  <si>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</si>
  <si>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</si>
  <si>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</si>
  <si>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</si>
  <si>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</si>
  <si>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</si>
  <si>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</si>
  <si>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</si>
  <si>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</si>
  <si>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</si>
  <si>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</si>
  <si>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</si>
  <si>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</si>
  <si>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</si>
  <si>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</si>
  <si>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</si>
  <si>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</si>
  <si>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</si>
  <si>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</si>
  <si>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</si>
  <si>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</si>
  <si>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</si>
  <si>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</si>
  <si>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</si>
  <si>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</si>
  <si>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</si>
  <si>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</si>
  <si>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</si>
  <si>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</si>
  <si>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</si>
  <si>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</si>
  <si>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</si>
  <si>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</si>
  <si>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</si>
  <si>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</si>
  <si>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</si>
  <si>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</si>
  <si>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</si>
  <si>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</si>
  <si>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</si>
  <si>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</si>
  <si>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</si>
  <si>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</si>
  <si>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</si>
  <si>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</si>
  <si>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</si>
  <si>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</si>
  <si>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</si>
  <si>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</si>
  <si>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</si>
  <si>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</si>
  <si>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</si>
  <si>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</si>
  <si>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</si>
  <si>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</si>
  <si>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</si>
  <si>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</si>
  <si>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</si>
  <si>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</si>
  <si>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</si>
  <si>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</si>
  <si>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</si>
  <si>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</si>
  <si>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</si>
  <si>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</si>
  <si>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</si>
  <si>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</si>
  <si>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</si>
  <si>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</si>
  <si>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</si>
  <si>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</si>
  <si>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</si>
  <si>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</si>
  <si>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</si>
  <si>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</si>
  <si>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</si>
  <si>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</si>
  <si>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</si>
  <si>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</si>
  <si>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</si>
  <si>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</si>
  <si>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</si>
  <si>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</si>
  <si>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</si>
  <si>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</si>
  <si>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</si>
  <si>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</si>
  <si>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</si>
  <si>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</si>
  <si>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</si>
  <si>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</si>
  <si>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</si>
  <si>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</si>
  <si>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</si>
  <si>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</si>
  <si>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</si>
  <si>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</si>
  <si>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</si>
  <si>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</si>
  <si>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</si>
  <si>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</si>
  <si>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</si>
  <si>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</si>
  <si>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</si>
  <si>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</si>
  <si>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</si>
  <si>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</si>
  <si>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</si>
  <si>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</si>
  <si>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</si>
  <si>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</si>
  <si>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</si>
  <si>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</si>
  <si>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</si>
  <si>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</si>
  <si>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</si>
  <si>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</si>
  <si>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</si>
  <si>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</si>
  <si>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</si>
  <si>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</si>
  <si>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</si>
  <si>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</si>
  <si>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</si>
  <si>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</si>
  <si>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</si>
  <si>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</si>
  <si>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</si>
  <si>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</si>
  <si>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</si>
  <si>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</si>
  <si>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</si>
  <si>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</si>
  <si>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</si>
  <si>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</si>
  <si>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</si>
  <si>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</si>
  <si>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</si>
  <si>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</si>
  <si>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</si>
  <si>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</si>
  <si>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</si>
  <si>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</si>
  <si>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</si>
  <si>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</si>
  <si>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</si>
  <si>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</si>
  <si>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</si>
  <si>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</si>
  <si>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</si>
  <si>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</si>
  <si>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</si>
  <si>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</si>
  <si>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</si>
  <si>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</si>
  <si>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</si>
  <si>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</si>
  <si>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</si>
  <si>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</si>
  <si>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</si>
  <si>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</si>
  <si>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</si>
  <si>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</si>
  <si>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</si>
  <si>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</si>
  <si>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</si>
  <si>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</si>
  <si>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</si>
  <si>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</si>
  <si>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</si>
  <si>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</si>
  <si>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</si>
  <si>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</si>
  <si>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</si>
  <si>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</si>
  <si>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</si>
  <si>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</si>
  <si>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</si>
  <si>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</si>
  <si>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</si>
  <si>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</si>
  <si>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</si>
  <si>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</si>
  <si>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</si>
  <si>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</si>
  <si>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</si>
  <si>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</si>
  <si>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</si>
  <si>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</si>
  <si>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</si>
  <si>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</si>
  <si>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</si>
  <si>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</si>
  <si>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</si>
  <si>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</si>
  <si>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</si>
  <si>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</si>
  <si>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</si>
  <si>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</si>
  <si>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</si>
  <si>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</si>
  <si>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</si>
  <si>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</si>
  <si>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</si>
  <si>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</si>
  <si>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</si>
  <si>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</si>
  <si>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</si>
  <si>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</si>
  <si>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</si>
  <si>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</si>
  <si>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</si>
  <si>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</si>
  <si>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</si>
  <si>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</si>
  <si>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</si>
  <si>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</si>
  <si>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</si>
  <si>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</si>
  <si>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</si>
  <si>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</si>
  <si>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</si>
  <si>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</si>
  <si>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</si>
  <si>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</si>
  <si>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</si>
  <si>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</si>
  <si>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</si>
  <si>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</si>
  <si>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</si>
  <si>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</si>
  <si>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</si>
  <si>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</si>
  <si>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</si>
  <si>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</si>
  <si>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</si>
  <si>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</si>
  <si>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</si>
  <si>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</si>
  <si>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</si>
  <si>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</si>
  <si>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</si>
  <si>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</si>
  <si>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</si>
  <si>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</si>
  <si>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</si>
  <si>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</si>
  <si>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</si>
  <si>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</si>
  <si>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</si>
  <si>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</si>
  <si>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</si>
  <si>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</si>
  <si>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</si>
  <si>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</si>
  <si>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</si>
  <si>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</si>
  <si>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</si>
  <si>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</si>
  <si>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</si>
  <si>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</si>
  <si>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</si>
  <si>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</si>
  <si>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</si>
  <si>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</si>
  <si>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</si>
  <si>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</si>
  <si>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</si>
  <si>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</si>
  <si>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</si>
  <si>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</si>
  <si>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</si>
  <si>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</si>
  <si>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</si>
  <si>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</si>
  <si>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</si>
  <si>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</si>
  <si>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</si>
  <si>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</si>
  <si>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</si>
  <si>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</si>
  <si>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</si>
  <si>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</si>
  <si>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</si>
  <si>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</si>
  <si>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</si>
  <si>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</si>
  <si>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</si>
  <si>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</si>
  <si>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</si>
  <si>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</si>
  <si>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</si>
  <si>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</si>
  <si>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</si>
  <si>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</si>
  <si>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</si>
  <si>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</si>
  <si>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</si>
  <si>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</si>
  <si>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</si>
  <si>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</si>
  <si>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</si>
  <si>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</si>
  <si>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</si>
  <si>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</si>
  <si>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</si>
  <si>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</si>
  <si>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</si>
  <si>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</si>
  <si>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</si>
  <si>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</si>
  <si>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</si>
  <si>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</si>
  <si>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</si>
  <si>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</si>
  <si>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</si>
  <si>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</si>
  <si>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</si>
  <si>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</si>
  <si>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</si>
  <si>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</si>
  <si>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</si>
  <si>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</si>
  <si>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</si>
  <si>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</si>
  <si>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</si>
  <si>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</si>
  <si>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</si>
  <si>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</si>
  <si>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</si>
  <si>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</si>
  <si>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</si>
  <si>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</si>
  <si>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</si>
  <si>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</si>
  <si>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</si>
  <si>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</si>
  <si>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</si>
  <si>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</si>
  <si>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</si>
  <si>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</si>
  <si>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</si>
  <si>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</si>
  <si>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</si>
  <si>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</si>
  <si>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</si>
  <si>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</si>
  <si>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</si>
  <si>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</si>
  <si>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</si>
  <si>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</si>
  <si>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</si>
  <si>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</si>
  <si>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</si>
  <si>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</si>
  <si>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</si>
  <si>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</si>
  <si>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</si>
  <si>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</si>
  <si>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</si>
  <si>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</si>
  <si>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</si>
  <si>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</si>
  <si>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</si>
  <si>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</si>
  <si>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</si>
  <si>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</si>
  <si>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</si>
  <si>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</si>
  <si>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</si>
  <si>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</si>
  <si>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</si>
  <si>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</si>
  <si>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</si>
  <si>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</si>
  <si>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</si>
  <si>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</si>
  <si>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</si>
  <si>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</si>
  <si>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</si>
  <si>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</si>
  <si>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</si>
  <si>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</si>
  <si>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</si>
  <si>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</si>
  <si>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</si>
  <si>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</si>
  <si>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</si>
  <si>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</si>
  <si>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</si>
  <si>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</si>
  <si>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</si>
  <si>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</si>
  <si>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</si>
  <si>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</si>
  <si>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</si>
  <si>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</si>
  <si>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</si>
  <si>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</si>
  <si>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</si>
  <si>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</si>
  <si>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</si>
  <si>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</si>
  <si>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</si>
  <si>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</si>
  <si>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</si>
  <si>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</si>
  <si>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</si>
  <si>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</si>
  <si>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</si>
  <si>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</si>
  <si>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</si>
  <si>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</si>
  <si>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</si>
  <si>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</si>
  <si>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</si>
  <si>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</si>
  <si>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</si>
  <si>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</si>
  <si>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</si>
  <si>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</si>
  <si>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</si>
  <si>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</si>
  <si>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</si>
  <si>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</si>
  <si>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</si>
  <si>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</si>
  <si>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</si>
  <si>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</si>
  <si>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</si>
  <si>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</si>
  <si>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</si>
  <si>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</si>
  <si>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</si>
  <si>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</si>
  <si>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</si>
  <si>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</si>
  <si>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</si>
  <si>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</si>
  <si>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</si>
  <si>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</si>
  <si>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</si>
  <si>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</si>
  <si>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</si>
  <si>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</si>
  <si>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</si>
  <si>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</si>
  <si>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</si>
  <si>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</si>
  <si>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</si>
  <si>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</si>
  <si>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</si>
  <si>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</si>
  <si>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</si>
  <si>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</si>
  <si>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</si>
  <si>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</si>
  <si>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</si>
  <si>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</si>
  <si>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</si>
  <si>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</si>
  <si>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</si>
  <si>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</si>
  <si>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</si>
  <si>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</si>
  <si>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</si>
  <si>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</si>
  <si>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</si>
  <si>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</si>
  <si>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</si>
  <si>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</si>
  <si>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</si>
  <si>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</si>
  <si>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</si>
  <si>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</si>
  <si>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</si>
  <si>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</si>
  <si>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</si>
  <si>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</si>
  <si>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</si>
  <si>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</si>
  <si>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</si>
  <si>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</si>
  <si>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</si>
  <si>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</si>
  <si>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</si>
  <si>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</si>
  <si>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</si>
  <si>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</si>
  <si>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</si>
  <si>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</si>
  <si>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</si>
  <si>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</si>
  <si>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</si>
  <si>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</si>
  <si>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</si>
  <si>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</si>
  <si>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</si>
  <si>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</si>
  <si>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</si>
  <si>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</si>
  <si>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</si>
  <si>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</si>
  <si>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</si>
  <si>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</si>
  <si>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</si>
  <si>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</si>
  <si>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</si>
  <si>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</si>
  <si>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</si>
  <si>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</si>
  <si>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</si>
  <si>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</si>
  <si>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</si>
  <si>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</si>
  <si>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</si>
  <si>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</si>
  <si>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</si>
  <si>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</si>
  <si>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</si>
  <si>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</si>
  <si>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</si>
  <si>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</si>
  <si>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</si>
  <si>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</si>
  <si>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</si>
  <si>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</si>
  <si>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</si>
  <si>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</si>
  <si>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</si>
  <si>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</si>
  <si>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</si>
  <si>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</si>
  <si>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</si>
  <si>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</si>
  <si>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</si>
  <si>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</si>
  <si>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</si>
  <si>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</si>
  <si>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</si>
  <si>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</si>
  <si>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</si>
  <si>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</si>
  <si>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</si>
  <si>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</si>
  <si>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</si>
  <si>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</si>
  <si>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</si>
  <si>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</si>
  <si>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</si>
  <si>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</si>
  <si>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</si>
  <si>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</si>
  <si>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</si>
  <si>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</si>
  <si>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</si>
  <si>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</si>
  <si>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</si>
  <si>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</si>
  <si>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</si>
  <si>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</si>
  <si>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</si>
  <si>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</si>
  <si>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</si>
  <si>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</si>
  <si>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</si>
  <si>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</si>
  <si>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</si>
  <si>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</si>
  <si>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</si>
  <si>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</si>
  <si>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</si>
  <si>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</si>
  <si>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</si>
  <si>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</si>
  <si>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</si>
  <si>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</si>
  <si>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</si>
  <si>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</si>
  <si>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</si>
  <si>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</si>
  <si>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</si>
  <si>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</si>
  <si>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</si>
  <si>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</si>
  <si>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</si>
  <si>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</si>
  <si>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</si>
  <si>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</si>
  <si>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</si>
  <si>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</si>
  <si>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</si>
  <si>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</si>
  <si>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</si>
  <si>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</si>
  <si>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</si>
  <si>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</si>
  <si>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</si>
  <si>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</si>
  <si>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</si>
  <si>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</si>
  <si>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</si>
  <si>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</si>
  <si>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</si>
  <si>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</si>
  <si>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</si>
  <si>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</si>
  <si>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</si>
  <si>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</si>
  <si>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</si>
  <si>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</si>
  <si>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</si>
  <si>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</si>
  <si>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</si>
  <si>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</si>
  <si>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</si>
  <si>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</si>
  <si>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</si>
  <si>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</si>
  <si>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</si>
  <si>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</si>
  <si>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</si>
  <si>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</si>
  <si>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</si>
  <si>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</si>
  <si>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</si>
  <si>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</si>
  <si>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</si>
  <si>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</si>
  <si>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</si>
  <si>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</si>
  <si>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</si>
  <si>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</si>
  <si>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</si>
  <si>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</si>
  <si>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</si>
  <si>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</si>
  <si>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</si>
  <si>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</si>
  <si>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</si>
  <si>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</si>
  <si>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</si>
  <si>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</si>
  <si>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</si>
  <si>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</si>
  <si>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</si>
  <si>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</si>
  <si>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</si>
  <si>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</si>
  <si>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</si>
  <si>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</si>
  <si>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</si>
  <si>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</si>
  <si>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</si>
  <si>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</si>
  <si>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</si>
  <si>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</si>
  <si>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</si>
  <si>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</si>
  <si>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</si>
  <si>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</si>
  <si>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</si>
  <si>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</si>
  <si>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</si>
  <si>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</si>
  <si>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</si>
  <si>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</si>
  <si>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</si>
  <si>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</si>
  <si>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</si>
  <si>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</si>
  <si>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</si>
  <si>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</si>
  <si>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</si>
  <si>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</si>
  <si>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</si>
  <si>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</si>
  <si>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</si>
  <si>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</si>
  <si>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</si>
  <si>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</si>
  <si>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</si>
  <si>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</si>
  <si>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</si>
  <si>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</si>
  <si>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</si>
  <si>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</si>
  <si>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</si>
  <si>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</si>
  <si>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</si>
  <si>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</si>
  <si>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</si>
  <si>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</si>
  <si>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</si>
  <si>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</si>
  <si>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</si>
  <si>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</si>
  <si>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</si>
  <si>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</si>
  <si>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</si>
  <si>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</si>
  <si>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</si>
  <si>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</si>
  <si>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</si>
  <si>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</si>
  <si>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</si>
  <si>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</si>
  <si>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</si>
  <si>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</si>
  <si>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</si>
  <si>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</si>
  <si>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</si>
  <si>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</si>
  <si>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</si>
  <si>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</si>
  <si>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</si>
  <si>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</si>
  <si>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</si>
  <si>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</si>
  <si>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</si>
  <si>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</si>
  <si>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</si>
  <si>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</si>
  <si>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</si>
  <si>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</si>
  <si>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</si>
  <si>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</si>
  <si>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</si>
  <si>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</si>
  <si>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</si>
  <si>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</si>
  <si>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</si>
  <si>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</si>
  <si>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</si>
  <si>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</si>
  <si>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</si>
  <si>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</si>
  <si>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</si>
  <si>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</si>
  <si>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</si>
  <si>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</si>
  <si>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</si>
  <si>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</si>
  <si>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</si>
  <si>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</si>
  <si>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</si>
  <si>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</si>
  <si>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</si>
  <si>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</si>
  <si>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</si>
  <si>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</si>
  <si>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</si>
  <si>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</si>
  <si>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</si>
  <si>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</si>
  <si>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</si>
  <si>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</si>
  <si>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</si>
  <si>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</si>
  <si>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</si>
  <si>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</si>
  <si>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</si>
  <si>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</si>
  <si>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</si>
  <si>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</si>
  <si>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</si>
  <si>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</si>
  <si>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</si>
  <si>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</si>
  <si>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</si>
  <si>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</si>
  <si>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</si>
  <si>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</si>
  <si>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</si>
  <si>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</si>
  <si>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</si>
  <si>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</si>
  <si>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</si>
  <si>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</si>
  <si>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</si>
  <si>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</si>
  <si>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</si>
  <si>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</si>
  <si>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</si>
  <si>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</si>
  <si>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</si>
  <si>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</si>
  <si>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</si>
  <si>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</si>
  <si>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</si>
  <si>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</si>
  <si>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</si>
  <si>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</si>
  <si>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</si>
  <si>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</si>
  <si>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</si>
  <si>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</si>
  <si>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</si>
  <si>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</si>
  <si>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</si>
  <si>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</si>
  <si>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</si>
  <si>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</si>
  <si>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</si>
  <si>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</si>
  <si>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</si>
  <si>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</si>
  <si>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</si>
  <si>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</si>
  <si>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</si>
  <si>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</si>
  <si>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</si>
  <si>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</si>
  <si>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</si>
  <si>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</si>
  <si>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</si>
  <si>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</si>
  <si>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</si>
  <si>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</si>
  <si>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</si>
  <si>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</si>
  <si>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</si>
  <si>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</si>
  <si>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</si>
  <si>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</si>
  <si>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</si>
  <si>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</si>
  <si>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</si>
  <si>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</si>
  <si>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</si>
  <si>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</si>
  <si>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</si>
  <si>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</si>
  <si>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</si>
  <si>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</si>
  <si>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</si>
  <si>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</si>
  <si>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</si>
  <si>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</si>
  <si>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</si>
  <si>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</si>
  <si>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</si>
  <si>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</si>
  <si>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</si>
  <si>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</si>
  <si>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</si>
  <si>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</si>
  <si>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</si>
  <si>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</si>
  <si>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</si>
  <si>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</si>
  <si>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</si>
  <si>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</si>
  <si>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</si>
  <si>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</si>
  <si>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</si>
  <si>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</si>
  <si>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</si>
  <si>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</si>
  <si>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</si>
  <si>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</si>
  <si>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</si>
  <si>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</si>
  <si>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</si>
  <si>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</si>
  <si>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</si>
  <si>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</si>
  <si>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</si>
  <si>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</si>
  <si>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</si>
  <si>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</si>
  <si>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</si>
  <si>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</si>
  <si>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</si>
  <si>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</si>
  <si>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</si>
  <si>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</si>
  <si>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</si>
  <si>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</si>
  <si>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</si>
  <si>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</si>
  <si>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</si>
  <si>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</si>
  <si>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</si>
  <si>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</si>
  <si>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</si>
  <si>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</si>
  <si>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</si>
  <si>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</si>
  <si>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</si>
  <si>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</si>
  <si>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</si>
  <si>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</si>
  <si>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</si>
  <si>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</si>
  <si>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</si>
  <si>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</si>
  <si>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</si>
  <si>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</si>
  <si>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</si>
  <si>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</si>
  <si>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</si>
  <si>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</si>
  <si>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</si>
  <si>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</si>
  <si>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</si>
  <si>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</si>
  <si>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</si>
  <si>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</si>
  <si>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</si>
  <si>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</si>
  <si>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</si>
  <si>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</si>
  <si>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</si>
  <si>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</si>
  <si>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</si>
  <si>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</si>
  <si>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</si>
  <si>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</si>
  <si>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</si>
  <si>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</si>
  <si>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</si>
  <si>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</si>
  <si>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</si>
  <si>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</si>
  <si>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</si>
  <si>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</si>
  <si>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</si>
  <si>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</si>
  <si>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</si>
  <si>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</si>
  <si>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</si>
  <si>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</si>
  <si>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</si>
  <si>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</si>
  <si>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</si>
  <si>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</si>
  <si>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</si>
  <si>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</si>
  <si>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</si>
  <si>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</si>
  <si>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</si>
  <si>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</si>
  <si>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</si>
  <si>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</si>
  <si>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</si>
  <si>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</si>
  <si>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</si>
  <si>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</si>
  <si>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</si>
  <si>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</si>
  <si>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</si>
  <si>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</si>
  <si>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</si>
  <si>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</si>
  <si>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</si>
  <si>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</si>
  <si>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</si>
  <si>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</si>
  <si>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</si>
  <si>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</si>
  <si>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</si>
  <si>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</si>
  <si>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</si>
  <si>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</si>
  <si>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</si>
  <si>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</si>
  <si>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</si>
  <si>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</si>
  <si>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</si>
  <si>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</si>
  <si>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</si>
  <si>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</si>
  <si>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</si>
  <si>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</si>
  <si>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</si>
  <si>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</si>
  <si>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</si>
  <si>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</si>
  <si>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</si>
  <si>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</si>
  <si>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</si>
  <si>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</si>
  <si>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</si>
  <si>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</si>
  <si>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</si>
  <si>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</si>
  <si>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</si>
  <si>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</si>
  <si>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</si>
  <si>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</si>
  <si>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</si>
  <si>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</si>
  <si>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</si>
  <si>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</si>
  <si>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</si>
  <si>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</si>
  <si>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</si>
  <si>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</si>
  <si>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</si>
  <si>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</si>
  <si>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</si>
  <si>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</si>
  <si>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</si>
  <si>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</si>
  <si>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</si>
  <si>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</si>
  <si>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</si>
  <si>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</si>
  <si>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</si>
  <si>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</si>
  <si>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</si>
  <si>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</si>
  <si>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</si>
  <si>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</si>
  <si>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</si>
  <si>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</si>
  <si>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</si>
  <si>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</si>
  <si>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</si>
  <si>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</si>
  <si>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</si>
  <si>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</si>
  <si>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</si>
  <si>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</si>
  <si>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</si>
  <si>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</si>
  <si>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</si>
  <si>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</si>
  <si>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</si>
  <si>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</si>
  <si>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</si>
  <si>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</si>
  <si>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</si>
  <si>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</si>
  <si>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</si>
  <si>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</si>
  <si>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</si>
  <si>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</si>
  <si>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</si>
  <si>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</si>
  <si>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</si>
  <si>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</si>
  <si>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</si>
  <si>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</si>
  <si>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</si>
  <si>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</si>
  <si>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</si>
  <si>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</si>
  <si>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</si>
  <si>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</si>
  <si>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</si>
  <si>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</si>
  <si>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</si>
  <si>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</si>
  <si>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</si>
  <si>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</si>
  <si>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</si>
  <si>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</si>
  <si>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</si>
  <si>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</si>
  <si>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</si>
  <si>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</si>
  <si>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</si>
  <si>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</si>
  <si>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</si>
  <si>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</si>
  <si>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</si>
  <si>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</si>
  <si>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</si>
  <si>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</si>
  <si>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</si>
  <si>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</si>
  <si>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</si>
  <si>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</si>
  <si>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</si>
  <si>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</si>
  <si>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</si>
  <si>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</si>
  <si>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</si>
  <si>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</si>
  <si>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</si>
  <si>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</si>
  <si>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</si>
  <si>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</si>
  <si>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</si>
  <si>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</si>
  <si>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</si>
  <si>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</si>
  <si>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</si>
  <si>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</si>
  <si>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</si>
  <si>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</si>
  <si>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</si>
  <si>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</si>
  <si>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</si>
  <si>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</si>
  <si>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</si>
  <si>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</si>
  <si>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</si>
  <si>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</si>
  <si>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</si>
  <si>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</si>
  <si>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</si>
  <si>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</si>
  <si>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</si>
  <si>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</si>
  <si>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</si>
  <si>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</si>
  <si>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</si>
  <si>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</si>
  <si>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</si>
  <si>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</si>
  <si>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</si>
  <si>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</si>
  <si>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</si>
  <si>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</si>
  <si>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</si>
  <si>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</si>
  <si>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</si>
  <si>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</si>
  <si>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</si>
  <si>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</si>
  <si>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</si>
  <si>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</si>
  <si>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</si>
  <si>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</si>
  <si>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</si>
  <si>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</si>
  <si>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</si>
  <si>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</si>
  <si>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</si>
  <si>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</si>
  <si>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</si>
  <si>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</si>
  <si>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</si>
  <si>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</si>
  <si>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</si>
  <si>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</si>
  <si>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</si>
  <si>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</si>
  <si>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</si>
  <si>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</si>
  <si>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</si>
  <si>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</si>
  <si>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</si>
  <si>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</si>
  <si>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</si>
  <si>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</si>
  <si>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</si>
  <si>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</si>
  <si>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</si>
  <si>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</si>
  <si>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</si>
  <si>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</si>
  <si>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</si>
  <si>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</si>
  <si>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</si>
  <si>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</si>
  <si>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</si>
  <si>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</si>
  <si>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</si>
  <si>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</si>
  <si>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</si>
  <si>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</si>
  <si>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</si>
  <si>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</si>
  <si>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</si>
  <si>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</si>
  <si>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</si>
  <si>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</si>
  <si>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</si>
  <si>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</si>
  <si>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</si>
  <si>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</si>
  <si>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</si>
  <si>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</si>
  <si>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</si>
  <si>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</si>
  <si>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</si>
  <si>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</si>
  <si>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</si>
  <si>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</si>
  <si>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</si>
  <si>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</si>
  <si>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</si>
  <si>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</si>
  <si>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</si>
  <si>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</si>
  <si>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</si>
  <si>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</si>
  <si>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</si>
  <si>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</si>
  <si>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</si>
  <si>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</si>
  <si>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</si>
  <si>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</si>
  <si>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</si>
  <si>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</si>
  <si>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</si>
  <si>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</si>
  <si>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</si>
  <si>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</si>
  <si>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</si>
  <si>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</si>
  <si>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</si>
  <si>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</si>
  <si>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</si>
  <si>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</si>
  <si>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</si>
  <si>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</si>
  <si>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</si>
  <si>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</si>
  <si>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</si>
  <si>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</si>
  <si>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</si>
  <si>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</si>
  <si>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</si>
  <si>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</si>
  <si>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</si>
  <si>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</si>
  <si>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</si>
  <si>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</si>
  <si>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</si>
  <si>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</si>
  <si>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</si>
  <si>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</si>
  <si>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</si>
  <si>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</si>
  <si>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</si>
  <si>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</si>
  <si>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</si>
  <si>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</si>
  <si>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</si>
  <si>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</si>
  <si>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</si>
  <si>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</si>
  <si>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</si>
  <si>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</si>
  <si>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</si>
  <si>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</si>
  <si>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</si>
  <si>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</si>
  <si>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</si>
  <si>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</si>
  <si>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</si>
  <si>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</si>
  <si>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</si>
  <si>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</si>
  <si>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</si>
  <si>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</si>
  <si>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</si>
  <si>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</si>
  <si>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</si>
  <si>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</si>
  <si>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</si>
  <si>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</si>
  <si>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</si>
  <si>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</si>
  <si>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</si>
  <si>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</si>
  <si>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</si>
  <si>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</si>
  <si>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</si>
  <si>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</si>
  <si>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</si>
  <si>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</si>
  <si>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</si>
  <si>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</si>
  <si>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</si>
  <si>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</si>
  <si>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</si>
  <si>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</si>
  <si>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</si>
  <si>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</si>
  <si>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</si>
  <si>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</si>
  <si>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</si>
  <si>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</si>
  <si>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</si>
  <si>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</si>
  <si>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</si>
  <si>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</si>
  <si>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</si>
  <si>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</si>
  <si>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</si>
  <si>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</si>
  <si>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</si>
  <si>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</si>
  <si>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</si>
  <si>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</si>
  <si>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</si>
  <si>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</si>
  <si>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</si>
  <si>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</si>
  <si>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</si>
  <si>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</si>
  <si>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</si>
  <si>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</si>
  <si>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</si>
  <si>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</si>
  <si>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</si>
  <si>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</si>
  <si>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</si>
  <si>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</si>
  <si>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</si>
  <si>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</si>
  <si>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</si>
  <si>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</si>
  <si>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</si>
  <si>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</si>
  <si>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</si>
  <si>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</si>
  <si>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</si>
  <si>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</si>
  <si>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</si>
  <si>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</si>
  <si>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</si>
  <si>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</si>
  <si>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</si>
  <si>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</si>
  <si>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</si>
  <si>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</si>
  <si>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</si>
  <si>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</si>
  <si>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</si>
  <si>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</si>
  <si>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</si>
  <si>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</si>
  <si>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</si>
  <si>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</si>
  <si>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</si>
  <si>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</si>
  <si>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</si>
  <si>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</si>
  <si>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</si>
  <si>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</si>
  <si>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</si>
  <si>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</si>
  <si>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</si>
  <si>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</si>
  <si>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</si>
  <si>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</si>
  <si>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</si>
  <si>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</si>
  <si>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</si>
  <si>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</si>
  <si>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</si>
  <si>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</si>
  <si>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</si>
  <si>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</si>
  <si>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</si>
  <si>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</si>
  <si>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</si>
  <si>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</si>
  <si>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</si>
  <si>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</si>
  <si>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</si>
  <si>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</si>
  <si>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</si>
  <si>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</si>
  <si>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</si>
  <si>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</si>
  <si>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</si>
  <si>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</si>
  <si>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</si>
  <si>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</si>
  <si>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</si>
  <si>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</si>
  <si>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</si>
  <si>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</si>
  <si>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</si>
  <si>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</si>
  <si>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</si>
  <si>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</si>
  <si>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</si>
  <si>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</si>
  <si>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</si>
  <si>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</si>
  <si>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</si>
  <si>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</si>
  <si>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</si>
  <si>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</si>
  <si>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</si>
  <si>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</si>
  <si>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</si>
  <si>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</si>
  <si>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</si>
  <si>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</si>
  <si>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</si>
  <si>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</si>
  <si>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</si>
  <si>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</si>
  <si>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</si>
  <si>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</si>
  <si>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</si>
  <si>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</si>
  <si>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</si>
  <si>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</si>
  <si>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</si>
  <si>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</si>
  <si>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</si>
  <si>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</si>
  <si>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</si>
  <si>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</si>
  <si>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</si>
  <si>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</si>
  <si>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</si>
  <si>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</si>
  <si>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</si>
  <si>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</si>
  <si>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</si>
  <si>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</si>
  <si>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</si>
  <si>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</si>
  <si>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</si>
  <si>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</si>
  <si>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</si>
  <si>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</si>
  <si>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</si>
  <si>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</si>
  <si>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</si>
  <si>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</si>
  <si>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</si>
  <si>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</si>
  <si>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</si>
  <si>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</si>
  <si>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</si>
  <si>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</si>
  <si>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</si>
  <si>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</si>
  <si>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</si>
  <si>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</si>
  <si>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</si>
  <si>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</si>
  <si>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</si>
  <si>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</si>
  <si>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</si>
  <si>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</si>
  <si>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</si>
  <si>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</si>
  <si>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</si>
  <si>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</si>
  <si>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</si>
  <si>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</si>
  <si>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</si>
  <si>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</si>
  <si>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</si>
  <si>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</si>
  <si>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</si>
  <si>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</si>
  <si>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</si>
  <si>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</si>
  <si>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</si>
  <si>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</si>
  <si>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</si>
  <si>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</si>
  <si>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</si>
  <si>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</si>
  <si>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</si>
  <si>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</si>
  <si>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</si>
  <si>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</si>
  <si>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</si>
  <si>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</si>
  <si>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</si>
  <si>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</si>
  <si>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</si>
  <si>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</si>
  <si>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</si>
  <si>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</si>
  <si>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</si>
  <si>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</si>
  <si>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</si>
  <si>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</si>
  <si>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</si>
  <si>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</si>
  <si>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</si>
  <si>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</si>
  <si>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</si>
  <si>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</si>
  <si>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</si>
  <si>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</si>
  <si>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</si>
  <si>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</si>
  <si>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</si>
  <si>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</si>
  <si>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</si>
  <si>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</si>
  <si>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</si>
  <si>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</si>
  <si>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</si>
  <si>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</si>
  <si>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</si>
  <si>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</si>
  <si>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</si>
  <si>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</si>
  <si>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</si>
  <si>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</si>
  <si>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</si>
  <si>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</si>
  <si>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</si>
  <si>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</si>
  <si>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</si>
  <si>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</si>
  <si>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</si>
  <si>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</si>
  <si>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</si>
  <si>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</si>
  <si>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</si>
  <si>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</si>
  <si>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</si>
  <si>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</si>
  <si>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</si>
  <si>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</si>
  <si>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</si>
  <si>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</si>
  <si>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</si>
  <si>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</si>
  <si>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</si>
  <si>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</si>
  <si>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</si>
  <si>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</si>
  <si>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</si>
  <si>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</si>
  <si>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</si>
  <si>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</si>
  <si>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</si>
  <si>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</si>
  <si>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</si>
  <si>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</si>
  <si>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</si>
  <si>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</si>
  <si>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</si>
  <si>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</si>
  <si>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</si>
  <si>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</si>
  <si>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</si>
  <si>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</si>
  <si>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</si>
  <si>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</si>
  <si>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</si>
  <si>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</si>
  <si>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</si>
  <si>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</si>
  <si>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</si>
  <si>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</si>
  <si>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</si>
  <si>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</si>
  <si>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</si>
  <si>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</si>
  <si>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</si>
  <si>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</si>
  <si>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</si>
  <si>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</si>
  <si>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</si>
  <si>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</si>
  <si>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</si>
  <si>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</si>
  <si>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</si>
  <si>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</si>
  <si>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</si>
  <si>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</si>
  <si>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</si>
  <si>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</si>
  <si>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</si>
  <si>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</si>
  <si>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</si>
  <si>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</si>
  <si>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</si>
  <si>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</si>
  <si>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</si>
  <si>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</si>
  <si>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</si>
  <si>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</si>
  <si>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</si>
  <si>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</si>
  <si>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</si>
  <si>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</si>
  <si>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</si>
  <si>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</si>
  <si>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</si>
  <si>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</si>
  <si>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</si>
  <si>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</si>
  <si>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</si>
  <si>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</si>
  <si>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</si>
  <si>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</si>
  <si>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</si>
  <si>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</si>
  <si>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</si>
  <si>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</si>
  <si>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</si>
  <si>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</si>
  <si>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</si>
  <si>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</si>
  <si>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</si>
  <si>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</si>
  <si>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</si>
  <si>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</si>
  <si>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</si>
  <si>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</si>
  <si>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</si>
  <si>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</si>
  <si>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</si>
  <si>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</si>
  <si>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</si>
  <si>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</si>
  <si>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</si>
  <si>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</si>
  <si>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</si>
  <si>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</si>
  <si>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</si>
  <si>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</si>
  <si>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</si>
  <si>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</si>
  <si>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</si>
  <si>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</si>
  <si>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</si>
  <si>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</si>
  <si>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</si>
  <si>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</si>
  <si>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</si>
  <si>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</si>
  <si>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</si>
  <si>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</si>
  <si>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</si>
  <si>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</si>
  <si>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</si>
  <si>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</si>
  <si>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</si>
  <si>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</si>
  <si>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</si>
  <si>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</si>
  <si>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</si>
  <si>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</si>
  <si>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</si>
  <si>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</si>
  <si>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</si>
  <si>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</si>
  <si>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</si>
  <si>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</si>
  <si>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</si>
  <si>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</si>
  <si>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</si>
  <si>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</si>
  <si>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</si>
  <si>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</si>
  <si>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</si>
  <si>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</si>
  <si>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</si>
  <si>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</si>
  <si>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</si>
  <si>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</si>
  <si>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</si>
  <si>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</si>
  <si>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</si>
  <si>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</si>
  <si>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</si>
  <si>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</si>
  <si>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</si>
  <si>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</si>
  <si>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</si>
  <si>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</si>
  <si>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</si>
  <si>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</si>
  <si>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</si>
  <si>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</si>
  <si>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</si>
  <si>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</si>
  <si>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</si>
  <si>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</si>
  <si>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</si>
  <si>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</si>
  <si>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</si>
  <si>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</si>
  <si>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</si>
  <si>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</si>
  <si>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</si>
  <si>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</si>
  <si>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</si>
  <si>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</si>
  <si>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</si>
  <si>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</si>
  <si>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</si>
  <si>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</si>
  <si>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</si>
  <si>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</si>
  <si>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</si>
  <si>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</si>
  <si>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</si>
  <si>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</si>
  <si>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</si>
  <si>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</si>
  <si>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</si>
  <si>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</si>
  <si>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</si>
  <si>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</si>
  <si>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</si>
  <si>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</si>
  <si>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</si>
  <si>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</si>
  <si>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</si>
  <si>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</si>
  <si>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</si>
  <si>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</si>
  <si>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</si>
  <si>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</si>
  <si>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</si>
  <si>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</si>
  <si>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</si>
  <si>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</si>
  <si>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</si>
  <si>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</si>
  <si>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</si>
  <si>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</si>
  <si>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</si>
  <si>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</si>
  <si>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</si>
  <si>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</si>
  <si>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</si>
  <si>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</si>
  <si>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</si>
  <si>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</si>
  <si>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</si>
  <si>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</si>
  <si>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</si>
  <si>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</si>
  <si>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</si>
  <si>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</si>
  <si>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</si>
  <si>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</si>
  <si>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</si>
  <si>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</si>
  <si>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</si>
  <si>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</si>
  <si>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</si>
  <si>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</si>
  <si>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</si>
  <si>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</si>
  <si>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</si>
  <si>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</si>
  <si>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</si>
  <si>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</si>
  <si>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</si>
  <si>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</si>
  <si>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</si>
  <si>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</si>
  <si>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</si>
  <si>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</si>
  <si>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</si>
  <si>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</si>
  <si>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</si>
  <si>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</si>
  <si>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</si>
  <si>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</si>
  <si>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</si>
  <si>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</si>
  <si>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</si>
  <si>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</si>
  <si>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</si>
  <si>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</si>
  <si>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</si>
  <si>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</si>
  <si>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</si>
  <si>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</si>
  <si>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</si>
  <si>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</si>
  <si>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</si>
  <si>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</si>
  <si>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</si>
  <si>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</si>
  <si>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</si>
  <si>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</si>
  <si>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</si>
  <si>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</si>
  <si>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</si>
  <si>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</si>
  <si>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</si>
  <si>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</si>
  <si>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</si>
  <si>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</si>
  <si>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</si>
  <si>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</si>
  <si>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</si>
  <si>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</si>
  <si>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</si>
  <si>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</si>
  <si>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</si>
  <si>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</si>
  <si>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</si>
  <si>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</si>
  <si>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</si>
  <si>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</si>
  <si>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</si>
  <si>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</si>
  <si>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</si>
  <si>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</si>
  <si>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</si>
  <si>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</si>
  <si>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</si>
  <si>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</si>
  <si>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</si>
  <si>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</si>
  <si>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</si>
  <si>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</si>
  <si>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</si>
  <si>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</si>
  <si>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</si>
  <si>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</si>
  <si>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</si>
  <si>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</si>
  <si>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</si>
  <si>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</si>
  <si>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</si>
  <si>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</si>
  <si>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</si>
  <si>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</si>
  <si>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</si>
  <si>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</si>
  <si>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</si>
  <si>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</si>
  <si>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</si>
  <si>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</si>
  <si>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</si>
  <si>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</si>
  <si>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</si>
  <si>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</si>
  <si>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</si>
  <si>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</si>
  <si>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</si>
  <si>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</si>
  <si>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</si>
  <si>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</si>
  <si>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</si>
  <si>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</si>
  <si>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</si>
  <si>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</si>
  <si>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</si>
  <si>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</si>
  <si>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</si>
  <si>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</si>
  <si>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</si>
  <si>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</si>
  <si>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</si>
  <si>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</si>
  <si>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</si>
  <si>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</si>
  <si>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</si>
  <si>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</si>
  <si>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</si>
  <si>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</si>
  <si>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</si>
  <si>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</si>
  <si>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</si>
  <si>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</si>
  <si>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</si>
  <si>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</si>
  <si>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</si>
  <si>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</si>
  <si>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</si>
  <si>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</si>
  <si>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</si>
  <si>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</si>
  <si>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</si>
  <si>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</si>
  <si>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</si>
  <si>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</si>
  <si>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</si>
  <si>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</si>
  <si>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</si>
  <si>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</si>
  <si>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</si>
  <si>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</si>
  <si>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</si>
  <si>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</si>
  <si>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</si>
  <si>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</si>
  <si>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</si>
  <si>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</si>
  <si>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</si>
  <si>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</si>
  <si>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</si>
  <si>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</si>
  <si>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</si>
  <si>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</si>
  <si>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</si>
  <si>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</si>
  <si>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</si>
  <si>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</si>
  <si>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</si>
  <si>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</si>
  <si>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</si>
  <si>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</si>
  <si>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</si>
  <si>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</si>
  <si>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</si>
  <si>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</si>
  <si>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</si>
  <si>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</si>
  <si>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</si>
  <si>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</si>
  <si>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</si>
  <si>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</si>
  <si>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</si>
  <si>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</si>
  <si>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</si>
  <si>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</si>
  <si>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</si>
  <si>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</si>
  <si>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</si>
  <si>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</si>
  <si>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</si>
  <si>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</si>
  <si>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</si>
  <si>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</si>
  <si>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</si>
  <si>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</si>
  <si>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</si>
  <si>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</si>
  <si>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</si>
  <si>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</si>
  <si>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</si>
  <si>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</si>
  <si>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</si>
  <si>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</si>
  <si>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</si>
  <si>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</si>
  <si>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</si>
  <si>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</si>
  <si>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</si>
  <si>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</si>
  <si>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</si>
  <si>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</si>
  <si>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</si>
  <si>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</si>
  <si>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</si>
  <si>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</si>
  <si>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</si>
  <si>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</si>
  <si>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</si>
  <si>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</si>
  <si>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</si>
  <si>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</si>
  <si>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</si>
  <si>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</si>
  <si>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</si>
  <si>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</si>
  <si>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</si>
  <si>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</si>
  <si>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</si>
  <si>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</si>
  <si>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</si>
  <si>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</si>
  <si>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</si>
  <si>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</si>
  <si>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</si>
  <si>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</si>
  <si>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</si>
  <si>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</si>
  <si>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</si>
  <si>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</si>
  <si>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</si>
  <si>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</si>
  <si>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</si>
  <si>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</si>
  <si>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</si>
  <si>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</si>
  <si>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</si>
  <si>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</si>
  <si>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</si>
  <si>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</si>
  <si>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</si>
  <si>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</si>
  <si>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</si>
  <si>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</si>
  <si>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</si>
  <si>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</si>
  <si>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</si>
  <si>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</si>
  <si>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</si>
  <si>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</si>
  <si>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</si>
  <si>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</si>
  <si>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</si>
  <si>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</si>
  <si>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</si>
  <si>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</si>
  <si>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</si>
  <si>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</si>
  <si>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</si>
  <si>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</si>
  <si>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</si>
  <si>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</si>
  <si>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</si>
  <si>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</si>
  <si>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</si>
  <si>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</si>
  <si>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</si>
  <si>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</si>
  <si>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</si>
  <si>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</si>
  <si>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</si>
  <si>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</si>
  <si>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</si>
  <si>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</si>
  <si>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</si>
  <si>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</si>
  <si>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</si>
  <si>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</si>
  <si>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</si>
  <si>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</si>
  <si>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</si>
  <si>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</si>
  <si>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</si>
  <si>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</si>
  <si>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</si>
  <si>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</si>
  <si>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</si>
  <si>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</si>
  <si>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</si>
  <si>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</si>
  <si>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</si>
  <si>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</si>
  <si>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</si>
  <si>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</si>
  <si>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</si>
  <si>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</si>
  <si>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</si>
  <si>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</si>
  <si>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</si>
  <si>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</si>
  <si>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</si>
  <si>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</si>
  <si>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</si>
  <si>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</si>
  <si>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</si>
  <si>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</si>
  <si>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</si>
  <si>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</si>
  <si>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</si>
  <si>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</si>
  <si>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</si>
  <si>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</si>
  <si>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</si>
  <si>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</si>
  <si>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</si>
  <si>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</si>
  <si>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</si>
  <si>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</si>
  <si>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</si>
  <si>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</si>
  <si>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</si>
  <si>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</si>
  <si>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</si>
  <si>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</si>
  <si>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</si>
  <si>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</si>
  <si>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</si>
  <si>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</si>
  <si>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</si>
  <si>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</si>
  <si>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</si>
  <si>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</si>
  <si>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</si>
  <si>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</si>
  <si>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</si>
  <si>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</si>
  <si>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</si>
  <si>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</si>
  <si>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</si>
  <si>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</si>
  <si>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</si>
  <si>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</si>
  <si>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</si>
  <si>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</si>
  <si>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</si>
  <si>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</si>
  <si>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</si>
  <si>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</si>
  <si>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</si>
  <si>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</si>
  <si>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</si>
  <si>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</si>
  <si>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</si>
  <si>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</si>
  <si>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</si>
  <si>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</si>
  <si>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</si>
  <si>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</si>
  <si>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</si>
  <si>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</si>
  <si>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</si>
  <si>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</si>
  <si>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</si>
  <si>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</si>
  <si>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</si>
  <si>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</si>
  <si>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</si>
  <si>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</si>
  <si>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</si>
  <si>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</si>
  <si>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</si>
  <si>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</si>
  <si>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</si>
  <si>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</si>
  <si>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</si>
  <si>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</si>
  <si>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</si>
  <si>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</si>
  <si>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</si>
  <si>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</si>
  <si>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</si>
  <si>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</si>
  <si>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</si>
  <si>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</si>
  <si>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</si>
  <si>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</si>
  <si>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</si>
  <si>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</si>
  <si>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</si>
  <si>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</si>
  <si>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</si>
  <si>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</si>
  <si>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</si>
  <si>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</si>
  <si>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</si>
  <si>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</si>
  <si>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</si>
  <si>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</si>
  <si>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</si>
  <si>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</si>
  <si>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</si>
  <si>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</si>
  <si>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</si>
  <si>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</si>
  <si>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</si>
  <si>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</si>
  <si>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</si>
  <si>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</si>
  <si>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</si>
  <si>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</si>
  <si>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</si>
  <si>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</si>
  <si>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</si>
  <si>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</si>
  <si>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</si>
  <si>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</si>
  <si>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</si>
  <si>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</si>
  <si>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</si>
  <si>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</si>
  <si>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</si>
  <si>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</si>
  <si>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</si>
  <si>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</si>
  <si>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</si>
  <si>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</si>
  <si>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</si>
  <si>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</si>
  <si>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</si>
  <si>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</si>
  <si>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</si>
  <si>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</si>
  <si>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</si>
  <si>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</si>
  <si>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</si>
  <si>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</si>
  <si>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</si>
  <si>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</si>
  <si>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</si>
  <si>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</si>
  <si>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</si>
  <si>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</si>
  <si>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</si>
  <si>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</si>
  <si>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</si>
  <si>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</si>
  <si>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</si>
  <si>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</si>
  <si>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</si>
  <si>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</si>
  <si>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</si>
  <si>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</si>
  <si>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</si>
  <si>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</si>
  <si>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</si>
  <si>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</si>
  <si>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</si>
  <si>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</si>
  <si>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</si>
  <si>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</si>
  <si>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</si>
  <si>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</si>
  <si>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</si>
  <si>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</si>
  <si>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</si>
  <si>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</si>
  <si>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</si>
  <si>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</si>
  <si>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</si>
  <si>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</si>
  <si>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</si>
  <si>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</si>
  <si>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</si>
  <si>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</si>
  <si>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</si>
  <si>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</si>
  <si>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</si>
  <si>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</si>
  <si>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</si>
  <si>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</si>
  <si>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</si>
  <si>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</si>
  <si>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</si>
  <si>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</si>
  <si>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</si>
  <si>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</si>
  <si>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</si>
  <si>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</si>
  <si>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</si>
  <si>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</si>
  <si>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</si>
  <si>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</si>
  <si>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</si>
  <si>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</si>
  <si>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</si>
  <si>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</si>
  <si>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</si>
  <si>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</si>
  <si>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</si>
  <si>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</si>
  <si>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</si>
  <si>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</si>
  <si>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</si>
  <si>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</si>
  <si>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</si>
  <si>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</si>
  <si>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</si>
  <si>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</si>
  <si>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</si>
  <si>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</si>
  <si>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</si>
  <si>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</si>
  <si>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</si>
  <si>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</si>
  <si>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</si>
  <si>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</si>
  <si>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</si>
  <si>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</si>
  <si>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</si>
  <si>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</si>
  <si>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</si>
  <si>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</si>
  <si>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</si>
  <si>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</si>
  <si>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</si>
  <si>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</si>
  <si>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</si>
  <si>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</si>
  <si>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</si>
  <si>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</si>
  <si>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</si>
  <si>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</si>
  <si>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</si>
  <si>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</si>
  <si>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</si>
  <si>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</si>
  <si>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</si>
  <si>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</si>
  <si>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</si>
  <si>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</si>
  <si>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</si>
  <si>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</si>
  <si>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</si>
  <si>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</si>
  <si>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</si>
  <si>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</si>
  <si>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</si>
  <si>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</si>
  <si>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</si>
  <si>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</si>
  <si>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</si>
  <si>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</si>
  <si>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</si>
  <si>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</si>
  <si>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</si>
  <si>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</si>
  <si>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</si>
  <si>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</si>
  <si>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</si>
  <si>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</si>
  <si>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</si>
  <si>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</si>
  <si>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</si>
  <si>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</si>
  <si>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</si>
  <si>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</si>
  <si>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</si>
  <si>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</si>
  <si>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</si>
  <si>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</si>
  <si>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</si>
  <si>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</si>
  <si>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</si>
  <si>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</si>
  <si>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</si>
  <si>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</si>
  <si>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</si>
  <si>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</si>
  <si>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</si>
  <si>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</si>
  <si>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</si>
  <si>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</si>
  <si>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</si>
  <si>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</si>
  <si>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</si>
  <si>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</si>
  <si>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</si>
  <si>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</si>
  <si>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</si>
  <si>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</si>
  <si>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</si>
  <si>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</si>
  <si>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</si>
  <si>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</si>
  <si>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</si>
  <si>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</si>
  <si>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</si>
  <si>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</si>
  <si>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</si>
  <si>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</si>
  <si>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</si>
  <si>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</si>
  <si>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</si>
  <si>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</si>
  <si>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</si>
  <si>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</si>
  <si>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</si>
  <si>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</si>
  <si>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</si>
  <si>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</si>
  <si>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</si>
  <si>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</si>
  <si>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</si>
  <si>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</si>
  <si>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</si>
  <si>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</si>
  <si>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</si>
  <si>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</si>
  <si>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</si>
  <si>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</si>
  <si>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</si>
  <si>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</si>
  <si>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</si>
  <si>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</si>
  <si>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</si>
  <si>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</si>
  <si>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</si>
  <si>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</si>
  <si>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</si>
  <si>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</si>
  <si>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</si>
  <si>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</si>
  <si>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</si>
  <si>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</si>
  <si>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</si>
  <si>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</si>
  <si>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</si>
  <si>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</si>
  <si>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</si>
  <si>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</si>
  <si>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</si>
  <si>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</si>
  <si>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</si>
  <si>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</si>
  <si>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</si>
  <si>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</si>
  <si>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</si>
  <si>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</si>
  <si>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</si>
  <si>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</si>
  <si>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</si>
  <si>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</si>
  <si>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</si>
  <si>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</si>
  <si>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</si>
  <si>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</si>
  <si>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</si>
  <si>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</si>
  <si>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</si>
  <si>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</si>
  <si>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</si>
  <si>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</si>
  <si>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</si>
  <si>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</si>
  <si>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</si>
  <si>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</si>
  <si>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</si>
  <si>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</si>
  <si>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</si>
  <si>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</si>
  <si>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</si>
  <si>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</si>
  <si>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</si>
  <si>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</si>
  <si>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</si>
  <si>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</si>
  <si>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</si>
  <si>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</si>
  <si>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</si>
  <si>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</si>
  <si>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</si>
  <si>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</si>
  <si>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</si>
  <si>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</si>
  <si>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</si>
  <si>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</si>
  <si>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</si>
  <si>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</si>
  <si>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</si>
  <si>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</si>
  <si>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</si>
  <si>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</si>
  <si>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</si>
  <si>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</si>
  <si>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</si>
  <si>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</si>
  <si>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</si>
  <si>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</si>
  <si>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</si>
  <si>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</si>
  <si>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</si>
  <si>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</si>
  <si>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</si>
  <si>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</si>
  <si>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</si>
  <si>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</si>
  <si>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</si>
  <si>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</si>
  <si>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</si>
  <si>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</si>
  <si>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</si>
  <si>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</si>
  <si>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</si>
  <si>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</si>
  <si>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</si>
  <si>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</si>
  <si>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</si>
  <si>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</si>
  <si>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</si>
  <si>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</si>
  <si>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</si>
  <si>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</si>
  <si>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</si>
  <si>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</si>
  <si>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</si>
  <si>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</si>
  <si>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</si>
  <si>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</si>
  <si>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</si>
  <si>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</si>
  <si>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</si>
  <si>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</si>
  <si>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</si>
  <si>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</si>
  <si>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</si>
  <si>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</si>
  <si>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</si>
  <si>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</si>
  <si>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</si>
  <si>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</si>
  <si>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</si>
  <si>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</si>
  <si>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</si>
  <si>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</si>
  <si>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</si>
  <si>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</si>
  <si>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</si>
  <si>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</si>
  <si>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</si>
  <si>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</si>
  <si>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</si>
  <si>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</si>
  <si>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</si>
  <si>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</si>
  <si>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</si>
  <si>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</si>
  <si>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</si>
  <si>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</si>
  <si>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</si>
  <si>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</si>
  <si>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</si>
  <si>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</si>
  <si>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</si>
  <si>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</si>
  <si>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</si>
  <si>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</si>
  <si>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</si>
  <si>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</si>
  <si>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</si>
  <si>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</si>
  <si>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</si>
  <si>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</si>
  <si>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</si>
  <si>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</si>
  <si>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</si>
  <si>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</si>
  <si>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</si>
  <si>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</si>
  <si>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</si>
  <si>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</si>
  <si>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</si>
  <si>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</si>
  <si>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</si>
  <si>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</si>
  <si>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</si>
  <si>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</si>
  <si>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</si>
  <si>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</si>
  <si>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</si>
  <si>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</si>
  <si>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</si>
  <si>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</si>
  <si>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</si>
  <si>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</si>
  <si>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</si>
  <si>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</si>
  <si>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</si>
  <si>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</si>
  <si>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</si>
  <si>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</si>
  <si>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</si>
  <si>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</si>
  <si>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</si>
  <si>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</si>
  <si>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</si>
  <si>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</si>
  <si>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</si>
  <si>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</si>
  <si>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</si>
  <si>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</si>
  <si>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</si>
  <si>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</si>
  <si>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</si>
  <si>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</si>
  <si>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</si>
  <si>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</si>
  <si>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</si>
  <si>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</si>
  <si>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</si>
  <si>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</si>
  <si>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</si>
  <si>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</si>
  <si>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</si>
  <si>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</si>
  <si>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</si>
  <si>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</si>
  <si>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</si>
  <si>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</si>
  <si>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</si>
  <si>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</si>
  <si>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</si>
  <si>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</si>
  <si>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</si>
  <si>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</si>
  <si>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</si>
  <si>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</si>
  <si>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</si>
  <si>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</si>
  <si>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</si>
  <si>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</si>
  <si>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</si>
  <si>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</si>
  <si>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</si>
  <si>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</si>
  <si>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</si>
  <si>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</si>
  <si>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</si>
  <si>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</si>
  <si>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</si>
  <si>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</si>
  <si>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</si>
  <si>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</si>
  <si>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</si>
  <si>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</si>
  <si>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</si>
  <si>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</si>
  <si>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</si>
  <si>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</si>
  <si>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</si>
  <si>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</si>
  <si>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</si>
  <si>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</si>
  <si>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</si>
  <si>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</si>
  <si>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</si>
  <si>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</si>
  <si>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</si>
  <si>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</si>
  <si>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</si>
  <si>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</si>
  <si>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</si>
  <si>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</si>
  <si>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</si>
  <si>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</si>
  <si>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</si>
  <si>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</si>
  <si>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</si>
  <si>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</si>
  <si>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</si>
  <si>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</si>
  <si>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</si>
  <si>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</si>
  <si>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</si>
  <si>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</si>
  <si>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</si>
  <si>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</si>
  <si>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</si>
  <si>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</si>
  <si>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</si>
  <si>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</si>
  <si>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</si>
  <si>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</si>
  <si>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</si>
  <si>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</si>
  <si>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</si>
  <si>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</si>
  <si>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</si>
  <si>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</si>
  <si>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</si>
  <si>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</si>
  <si>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</si>
  <si>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</si>
  <si>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</si>
  <si>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</si>
  <si>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</si>
  <si>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</si>
  <si>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</si>
  <si>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</si>
  <si>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</si>
  <si>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</si>
  <si>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</si>
  <si>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</si>
  <si>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</si>
  <si>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</si>
  <si>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</si>
  <si>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</si>
  <si>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</si>
  <si>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</si>
  <si>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</si>
  <si>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</si>
  <si>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</si>
  <si>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</si>
  <si>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</si>
  <si>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</si>
  <si>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</si>
  <si>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</si>
  <si>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</si>
  <si>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</si>
  <si>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</si>
  <si>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</si>
  <si>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</si>
  <si>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</si>
  <si>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</si>
  <si>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</si>
  <si>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</si>
  <si>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</si>
  <si>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</si>
  <si>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</si>
  <si>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</si>
  <si>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</si>
  <si>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</si>
  <si>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</si>
  <si>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</si>
  <si>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</si>
  <si>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</si>
  <si>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</si>
  <si>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</si>
  <si>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</si>
  <si>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</si>
  <si>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</si>
  <si>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</si>
  <si>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</si>
  <si>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</si>
  <si>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</si>
  <si>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</si>
  <si>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</si>
  <si>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</si>
  <si>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</si>
  <si>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</si>
  <si>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</si>
  <si>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</si>
  <si>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</si>
  <si>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</si>
  <si>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</si>
  <si>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</si>
  <si>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</si>
  <si>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</si>
  <si>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</si>
  <si>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</si>
  <si>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</si>
  <si>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</si>
  <si>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</si>
  <si>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</si>
  <si>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</si>
  <si>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</si>
  <si>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</si>
  <si>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</si>
  <si>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</si>
  <si>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</si>
  <si>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</si>
  <si>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</si>
  <si>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</si>
  <si>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</si>
  <si>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</si>
  <si>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</si>
  <si>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</si>
  <si>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</si>
  <si>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</si>
  <si>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</si>
  <si>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</si>
  <si>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</si>
  <si>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</si>
  <si>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</si>
  <si>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</si>
  <si>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</si>
  <si>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</si>
  <si>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</si>
  <si>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</si>
  <si>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</si>
  <si>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</si>
  <si>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</si>
  <si>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</si>
  <si>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</si>
  <si>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</si>
  <si>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</si>
  <si>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</si>
  <si>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</si>
  <si>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</si>
  <si>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</si>
  <si>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</si>
  <si>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</si>
  <si>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</si>
  <si>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</si>
  <si>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</si>
  <si>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</si>
  <si>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</si>
  <si>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</si>
  <si>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</si>
  <si>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</si>
  <si>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</si>
  <si>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</si>
  <si>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</si>
  <si>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</si>
  <si>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</si>
  <si>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</si>
  <si>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</si>
  <si>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</si>
  <si>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</si>
  <si>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</si>
  <si>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</si>
  <si>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</si>
  <si>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</si>
  <si>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</si>
  <si>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</si>
  <si>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</si>
  <si>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</si>
  <si>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</si>
  <si>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</si>
  <si>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</si>
  <si>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</si>
  <si>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</si>
  <si>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</si>
  <si>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</si>
  <si>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</si>
  <si>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</si>
  <si>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</si>
  <si>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</si>
  <si>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</si>
  <si>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</si>
  <si>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</si>
  <si>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</si>
  <si>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</si>
  <si>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</si>
  <si>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</si>
  <si>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</si>
  <si>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</si>
  <si>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</si>
  <si>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</si>
  <si>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</si>
  <si>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</si>
  <si>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</si>
  <si>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</si>
  <si>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</si>
  <si>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</si>
  <si>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</si>
  <si>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</si>
  <si>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</si>
  <si>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</si>
  <si>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</si>
  <si>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</si>
  <si>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</si>
  <si>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</si>
  <si>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</si>
  <si>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</si>
  <si>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</si>
  <si>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</si>
  <si>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</si>
  <si>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</si>
  <si>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</si>
  <si>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</si>
  <si>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</si>
  <si>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</si>
  <si>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</si>
  <si>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</si>
  <si>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</si>
  <si>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</si>
  <si>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</si>
  <si>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</si>
  <si>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</si>
  <si>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</si>
  <si>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</si>
  <si>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</si>
  <si>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</si>
  <si>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</si>
  <si>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</si>
  <si>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</si>
  <si>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</si>
  <si>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</si>
  <si>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</si>
  <si>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</si>
  <si>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</si>
  <si>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</si>
  <si>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</si>
  <si>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</si>
  <si>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</si>
  <si>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</si>
  <si>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</si>
  <si>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</si>
  <si>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</si>
  <si>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</si>
  <si>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</si>
  <si>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</si>
  <si>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</si>
  <si>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</si>
  <si>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</si>
  <si>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</si>
  <si>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</si>
  <si>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</si>
  <si>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</si>
  <si>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</si>
  <si>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</si>
  <si>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</si>
  <si>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</si>
  <si>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</si>
  <si>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</si>
  <si>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</si>
  <si>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</si>
  <si>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</si>
  <si>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</si>
  <si>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</si>
  <si>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</si>
  <si>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</si>
  <si>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</si>
  <si>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</si>
  <si>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</si>
  <si>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</si>
  <si>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</si>
  <si>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</si>
  <si>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</si>
  <si>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</si>
  <si>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</si>
  <si>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</si>
  <si>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</si>
  <si>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</si>
  <si>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</si>
  <si>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</si>
  <si>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</si>
  <si>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</si>
  <si>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</si>
  <si>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</si>
  <si>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</si>
  <si>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</si>
  <si>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</si>
  <si>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</si>
  <si>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</si>
  <si>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</si>
  <si>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</si>
  <si>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</si>
  <si>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</si>
  <si>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</si>
  <si>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</si>
  <si>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</si>
  <si>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</si>
  <si>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</si>
  <si>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</si>
  <si>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</si>
  <si>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</si>
  <si>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</si>
  <si>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</si>
  <si>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</si>
  <si>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</si>
  <si>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</si>
  <si>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</si>
  <si>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</si>
  <si>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</si>
  <si>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</si>
  <si>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</si>
  <si>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</si>
  <si>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</si>
  <si>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</si>
  <si>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</si>
  <si>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</si>
  <si>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</si>
  <si>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</si>
  <si>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</si>
  <si>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</si>
  <si>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</si>
  <si>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</si>
  <si>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</si>
  <si>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</si>
  <si>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</si>
  <si>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</si>
  <si>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</si>
  <si>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</si>
  <si>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</si>
  <si>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</si>
  <si>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</si>
  <si>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</si>
  <si>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</si>
  <si>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</si>
  <si>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</si>
  <si>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</si>
  <si>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</si>
  <si>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</si>
  <si>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</si>
  <si>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</si>
  <si>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</si>
  <si>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</si>
  <si>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</si>
  <si>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</si>
  <si>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</si>
  <si>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</si>
  <si>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</si>
  <si>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</si>
  <si>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</si>
  <si>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</si>
  <si>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</si>
  <si>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</si>
  <si>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</si>
  <si>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</si>
  <si>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</si>
  <si>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</si>
  <si>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</si>
  <si>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</si>
  <si>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</si>
  <si>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</si>
  <si>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</si>
  <si>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</si>
  <si>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</si>
  <si>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</si>
  <si>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</si>
  <si>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</si>
  <si>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</si>
  <si>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</si>
  <si>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</si>
  <si>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</si>
  <si>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</si>
  <si>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</si>
  <si>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</si>
  <si>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</si>
  <si>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</si>
  <si>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</si>
  <si>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</si>
  <si>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</si>
  <si>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</si>
  <si>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</si>
  <si>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</si>
  <si>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</si>
  <si>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</si>
  <si>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</si>
  <si>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</si>
  <si>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</si>
  <si>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</si>
  <si>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</si>
  <si>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</si>
  <si>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</si>
  <si>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</si>
  <si>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</si>
  <si>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</si>
  <si>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</si>
  <si>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</si>
  <si>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</si>
  <si>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</si>
  <si>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</si>
  <si>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</si>
  <si>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</si>
  <si>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</si>
  <si>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</si>
  <si>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</si>
  <si>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</si>
  <si>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</si>
  <si>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</si>
  <si>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</si>
  <si>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</si>
  <si>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</si>
  <si>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</si>
  <si>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</si>
  <si>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</si>
  <si>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</si>
  <si>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</si>
  <si>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</si>
  <si>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</si>
  <si>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</si>
  <si>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</si>
  <si>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</si>
  <si>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</si>
  <si>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</si>
  <si>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</si>
  <si>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</si>
  <si>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</si>
  <si>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</si>
  <si>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</si>
  <si>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</si>
  <si>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</si>
  <si>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</si>
  <si>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</si>
  <si>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</si>
  <si>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</si>
  <si>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</si>
  <si>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</si>
  <si>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</si>
  <si>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</si>
  <si>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</si>
  <si>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</si>
  <si>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</si>
  <si>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</si>
  <si>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</si>
  <si>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</si>
  <si>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</si>
  <si>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</si>
  <si>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</si>
  <si>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</si>
  <si>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</si>
  <si>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</si>
  <si>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</si>
  <si>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</si>
  <si>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</si>
  <si>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</si>
  <si>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</si>
  <si>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</si>
  <si>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</si>
  <si>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</si>
  <si>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</si>
  <si>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</si>
  <si>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</si>
  <si>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</si>
  <si>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</si>
  <si>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</si>
  <si>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</si>
  <si>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</si>
  <si>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</si>
  <si>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</si>
  <si>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</si>
  <si>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</si>
  <si>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</si>
  <si>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</si>
  <si>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</si>
  <si>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</si>
  <si>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</si>
  <si>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</si>
  <si>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</si>
  <si>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</si>
  <si>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</si>
  <si>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</si>
  <si>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</si>
  <si>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</si>
  <si>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</si>
  <si>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</si>
  <si>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</si>
  <si>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</si>
  <si>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</si>
  <si>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</si>
  <si>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</si>
  <si>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</si>
  <si>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</si>
  <si>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</si>
  <si>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</si>
  <si>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</si>
  <si>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</si>
  <si>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</si>
  <si>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</si>
  <si>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</si>
  <si>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</si>
  <si>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</si>
  <si>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</si>
  <si>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</si>
  <si>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</si>
  <si>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</si>
  <si>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</si>
  <si>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</si>
  <si>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</si>
  <si>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</si>
  <si>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</si>
  <si>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</si>
  <si>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</si>
  <si>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</si>
  <si>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</si>
  <si>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</si>
  <si>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</si>
  <si>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</si>
  <si>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</si>
  <si>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</si>
  <si>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</si>
  <si>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</si>
  <si>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</si>
  <si>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</si>
  <si>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</si>
  <si>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</si>
  <si>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</si>
  <si>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</si>
  <si>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</si>
  <si>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</si>
  <si>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</si>
  <si>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</si>
  <si>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</si>
  <si>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</si>
  <si>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</si>
  <si>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</si>
  <si>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</si>
  <si>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</si>
  <si>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</si>
  <si>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</si>
  <si>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</si>
  <si>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</si>
  <si>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</si>
  <si>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</si>
  <si>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</si>
  <si>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</si>
  <si>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</si>
  <si>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</si>
  <si>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</si>
  <si>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</si>
  <si>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</si>
  <si>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</si>
  <si>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</si>
  <si>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</si>
  <si>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</si>
  <si>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</si>
  <si>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</si>
  <si>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</si>
  <si>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</si>
  <si>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</si>
  <si>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</si>
  <si>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</si>
  <si>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</si>
  <si>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</si>
  <si>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</si>
  <si>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</si>
  <si>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</si>
  <si>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</si>
  <si>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</si>
  <si>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</si>
  <si>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</si>
  <si>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</si>
  <si>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</si>
  <si>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</si>
  <si>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</si>
  <si>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</si>
  <si>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</si>
  <si>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</si>
  <si>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</si>
  <si>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</si>
  <si>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</si>
  <si>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</si>
  <si>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</si>
  <si>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</si>
  <si>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</si>
  <si>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</si>
  <si>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</si>
  <si>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</si>
  <si>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</si>
  <si>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</si>
  <si>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</si>
  <si>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</si>
  <si>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</si>
  <si>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</si>
  <si>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</si>
  <si>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</si>
  <si>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</si>
  <si>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</si>
  <si>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</si>
  <si>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</si>
  <si>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</si>
  <si>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</si>
  <si>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</si>
  <si>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</si>
  <si>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</si>
  <si>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</si>
  <si>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</si>
  <si>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</si>
  <si>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</si>
  <si>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</si>
  <si>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</si>
  <si>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</si>
  <si>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</si>
  <si>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</si>
  <si>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</si>
  <si>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</si>
  <si>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</si>
  <si>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</si>
  <si>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</si>
  <si>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</si>
  <si>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</si>
  <si>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</si>
  <si>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</si>
  <si>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</si>
  <si>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</si>
  <si>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</si>
  <si>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</si>
  <si>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</si>
  <si>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</si>
  <si>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</si>
  <si>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</si>
  <si>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</si>
  <si>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</si>
  <si>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</si>
  <si>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</si>
  <si>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</si>
  <si>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</si>
  <si>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</si>
  <si>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</si>
  <si>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</si>
  <si>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</si>
  <si>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</si>
  <si>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</si>
  <si>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</si>
  <si>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</si>
  <si>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</si>
  <si>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</si>
  <si>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</si>
  <si>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</si>
  <si>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</si>
  <si>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</si>
  <si>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</si>
  <si>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</si>
  <si>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</si>
  <si>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</si>
  <si>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</si>
  <si>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</si>
  <si>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</si>
  <si>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</si>
  <si>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</si>
  <si>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</si>
  <si>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</si>
  <si>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</si>
  <si>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</si>
  <si>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</si>
  <si>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</si>
  <si>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</si>
  <si>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</si>
  <si>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</si>
  <si>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</si>
  <si>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</si>
  <si>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</si>
  <si>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</si>
  <si>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</si>
  <si>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</si>
  <si>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</si>
  <si>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</si>
  <si>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</si>
  <si>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</si>
  <si>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</si>
  <si>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</si>
  <si>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</si>
  <si>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</si>
  <si>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</si>
  <si>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</si>
  <si>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</si>
  <si>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</si>
  <si>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</si>
  <si>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</si>
  <si>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</si>
  <si>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</si>
  <si>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</si>
  <si>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</si>
  <si>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</si>
  <si>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</si>
  <si>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</si>
  <si>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</si>
  <si>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</si>
  <si>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</si>
  <si>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</si>
  <si>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</si>
  <si>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</si>
  <si>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</si>
  <si>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</si>
  <si>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</si>
  <si>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</si>
  <si>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</si>
  <si>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</si>
  <si>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</si>
  <si>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</si>
  <si>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</si>
  <si>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</si>
  <si>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</si>
  <si>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</si>
  <si>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</si>
  <si>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</si>
  <si>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</si>
  <si>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</si>
  <si>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</si>
  <si>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</si>
  <si>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</si>
  <si>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</si>
  <si>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</si>
  <si>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</si>
  <si>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</si>
  <si>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</si>
  <si>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</si>
  <si>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</si>
  <si>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</si>
  <si>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</si>
  <si>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</si>
  <si>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</si>
  <si>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</si>
  <si>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</si>
  <si>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</si>
  <si>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</si>
  <si>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</si>
  <si>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</si>
  <si>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</si>
  <si>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</si>
  <si>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</si>
  <si>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</si>
  <si>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</si>
  <si>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</si>
  <si>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</si>
  <si>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</si>
  <si>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</si>
  <si>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</si>
  <si>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</si>
  <si>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</si>
  <si>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</si>
  <si>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</si>
  <si>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</si>
  <si>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</si>
  <si>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</si>
  <si>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</si>
  <si>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</si>
  <si>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</si>
  <si>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</si>
  <si>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</si>
  <si>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</si>
  <si>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</si>
  <si>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</si>
  <si>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</si>
  <si>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</si>
  <si>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</si>
  <si>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</si>
  <si>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</si>
  <si>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</si>
  <si>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</si>
  <si>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</si>
  <si>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</si>
  <si>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</si>
  <si>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</si>
  <si>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</si>
  <si>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</si>
  <si>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</si>
  <si>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</si>
  <si>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</si>
  <si>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</si>
  <si>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</si>
  <si>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</si>
  <si>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</si>
  <si>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</si>
  <si>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</si>
  <si>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</si>
  <si>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</si>
  <si>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</si>
  <si>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</si>
  <si>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</si>
  <si>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</si>
  <si>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</si>
  <si>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</si>
  <si>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</si>
  <si>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</si>
  <si>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</si>
  <si>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</si>
  <si>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</si>
  <si>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</si>
  <si>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</si>
  <si>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</si>
  <si>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</si>
  <si>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</si>
  <si>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</si>
  <si>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</si>
  <si>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</si>
  <si>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</si>
  <si>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</si>
  <si>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</si>
  <si>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</si>
  <si>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</si>
  <si>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</si>
  <si>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</si>
  <si>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</si>
  <si>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</si>
  <si>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</si>
  <si>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</si>
  <si>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</si>
  <si>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</si>
  <si>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</si>
  <si>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</si>
  <si>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</si>
  <si>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</si>
  <si>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</si>
  <si>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</si>
  <si>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</si>
  <si>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</si>
  <si>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</si>
  <si>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</si>
  <si>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</si>
  <si>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</si>
  <si>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</si>
  <si>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</si>
  <si>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</si>
  <si>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</si>
  <si>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</si>
  <si>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</si>
  <si>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</si>
  <si>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</si>
  <si>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</si>
  <si>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</si>
  <si>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</si>
  <si>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</si>
  <si>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</si>
  <si>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</si>
  <si>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</si>
  <si>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</si>
  <si>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</si>
  <si>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</si>
  <si>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</si>
  <si>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</si>
  <si>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</si>
  <si>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</si>
  <si>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</si>
  <si>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</si>
  <si>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</si>
  <si>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</si>
  <si>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</si>
  <si>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</si>
  <si>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</si>
  <si>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</si>
  <si>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</si>
  <si>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</si>
  <si>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</si>
  <si>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</si>
  <si>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</si>
  <si>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</si>
  <si>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</si>
  <si>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</si>
  <si>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</si>
  <si>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</si>
  <si>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</si>
  <si>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</si>
  <si>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</si>
  <si>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</si>
  <si>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</si>
  <si>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</si>
  <si>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</si>
  <si>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</si>
  <si>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</si>
  <si>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</si>
  <si>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</si>
  <si>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</si>
  <si>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</si>
  <si>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</si>
  <si>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</si>
  <si>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</si>
  <si>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</si>
  <si>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</si>
  <si>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</si>
  <si>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</si>
  <si>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</si>
  <si>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</si>
  <si>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</si>
  <si>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</si>
  <si>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</si>
  <si>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</si>
  <si>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</si>
  <si>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</si>
  <si>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</si>
  <si>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</si>
  <si>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</si>
  <si>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</si>
  <si>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</si>
  <si>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</si>
  <si>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</si>
  <si>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</si>
  <si>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</si>
  <si>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</si>
  <si>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</si>
  <si>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</si>
  <si>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</si>
  <si>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</si>
  <si>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</si>
  <si>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</si>
  <si>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</si>
  <si>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</si>
  <si>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</si>
  <si>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</si>
  <si>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</si>
  <si>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</si>
  <si>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</si>
  <si>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</si>
  <si>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</si>
  <si>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</si>
  <si>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</si>
  <si>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</si>
  <si>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</si>
  <si>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</si>
  <si>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</si>
  <si>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</si>
  <si>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</si>
  <si>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</si>
  <si>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</si>
  <si>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</si>
  <si>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</si>
  <si>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</si>
  <si>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</si>
  <si>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</si>
  <si>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</si>
  <si>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</si>
  <si>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</si>
  <si>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</si>
  <si>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</si>
  <si>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</si>
  <si>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</si>
  <si>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</si>
  <si>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</si>
  <si>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</si>
  <si>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</si>
  <si>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</si>
  <si>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</si>
  <si>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</si>
  <si>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</si>
  <si>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</si>
  <si>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</si>
  <si>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</si>
  <si>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</si>
  <si>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</si>
  <si>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</si>
  <si>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</si>
  <si>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</si>
  <si>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</si>
  <si>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</si>
  <si>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</si>
  <si>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</si>
  <si>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</si>
  <si>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</si>
  <si>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</si>
  <si>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</si>
  <si>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</si>
  <si>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</si>
  <si>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</si>
  <si>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</si>
  <si>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</si>
  <si>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</si>
  <si>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</si>
  <si>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</si>
  <si>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</si>
  <si>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</si>
  <si>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</si>
  <si>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</si>
  <si>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</si>
  <si>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</si>
  <si>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</si>
  <si>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</si>
  <si>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</si>
  <si>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</si>
  <si>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</si>
  <si>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</si>
  <si>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</si>
  <si>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</si>
  <si>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</si>
  <si>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</si>
  <si>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</si>
  <si>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</si>
  <si>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</si>
  <si>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</si>
  <si>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</si>
  <si>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</si>
  <si>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</si>
  <si>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</si>
  <si>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</si>
  <si>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</si>
  <si>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</si>
  <si>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</si>
  <si>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</si>
  <si>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</si>
  <si>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</si>
  <si>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</si>
  <si>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</si>
  <si>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</si>
  <si>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</si>
  <si>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</si>
  <si>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</si>
  <si>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</si>
  <si>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</si>
  <si>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</si>
  <si>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</si>
  <si>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</si>
  <si>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</si>
  <si>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</si>
  <si>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</si>
  <si>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</si>
  <si>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</si>
  <si>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</si>
  <si>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</si>
  <si>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</si>
  <si>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</si>
  <si>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</si>
  <si>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</si>
  <si>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</si>
  <si>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</si>
  <si>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</si>
  <si>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</si>
  <si>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</si>
  <si>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</si>
  <si>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</si>
  <si>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</si>
  <si>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</si>
  <si>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</si>
  <si>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</si>
  <si>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</si>
  <si>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</si>
  <si>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</si>
  <si>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</si>
  <si>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</si>
  <si>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</si>
  <si>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</si>
  <si>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</si>
  <si>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</si>
  <si>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</si>
  <si>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</si>
  <si>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</si>
  <si>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</si>
  <si>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</si>
  <si>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</si>
  <si>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</si>
  <si>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</si>
  <si>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</si>
  <si>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</si>
  <si>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</si>
  <si>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</si>
  <si>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</si>
  <si>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</si>
  <si>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</si>
  <si>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</si>
  <si>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</si>
  <si>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</si>
  <si>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</si>
  <si>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</si>
  <si>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</si>
  <si>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</si>
  <si>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</si>
  <si>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</si>
  <si>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</si>
  <si>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</si>
  <si>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</si>
  <si>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</si>
  <si>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</si>
  <si>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</si>
  <si>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</si>
  <si>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</si>
  <si>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</si>
  <si>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</si>
  <si>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</si>
  <si>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</si>
  <si>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</si>
  <si>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</si>
  <si>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</si>
  <si>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</si>
  <si>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</si>
  <si>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</si>
  <si>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</si>
  <si>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</si>
  <si>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</si>
  <si>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</si>
  <si>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</si>
  <si>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</si>
  <si>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</si>
  <si>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</si>
  <si>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</si>
  <si>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</si>
  <si>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</si>
  <si>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</si>
  <si>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</si>
  <si>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</si>
  <si>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</si>
  <si>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</si>
  <si>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</si>
  <si>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</si>
  <si>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</si>
  <si>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</si>
  <si>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</si>
  <si>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</si>
  <si>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</si>
  <si>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</si>
  <si>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</si>
  <si>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</si>
  <si>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</si>
  <si>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</si>
  <si>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</si>
  <si>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</si>
  <si>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</si>
  <si>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</si>
  <si>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</si>
  <si>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</si>
  <si>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</si>
  <si>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</si>
  <si>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</si>
  <si>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</si>
  <si>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</si>
  <si>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</si>
  <si>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</si>
  <si>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</si>
  <si>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</si>
  <si>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</si>
  <si>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</si>
  <si>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</si>
  <si>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</si>
  <si>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</si>
  <si>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</si>
  <si>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</si>
  <si>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</si>
  <si>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</si>
  <si>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</si>
  <si>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</si>
  <si>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</si>
  <si>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</si>
  <si>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</si>
  <si>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</si>
  <si>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</si>
  <si>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</si>
  <si>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</si>
  <si>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</si>
  <si>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</si>
  <si>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</si>
  <si>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</si>
  <si>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</si>
  <si>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</si>
  <si>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</si>
  <si>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</si>
  <si>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</si>
  <si>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</si>
  <si>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</si>
  <si>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</si>
  <si>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</si>
  <si>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</si>
  <si>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</si>
  <si>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</si>
  <si>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</si>
  <si>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</si>
  <si>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</si>
  <si>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</si>
  <si>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</si>
  <si>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</si>
  <si>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</si>
  <si>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</si>
  <si>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</si>
  <si>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</si>
  <si>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</si>
  <si>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</si>
  <si>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</si>
  <si>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</si>
  <si>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</si>
  <si>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</si>
  <si>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</si>
  <si>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</si>
  <si>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</si>
  <si>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</si>
  <si>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</si>
  <si>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</si>
  <si>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</si>
  <si>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</si>
  <si>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</si>
  <si>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</si>
  <si>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</si>
  <si>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</si>
  <si>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</si>
  <si>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</si>
  <si>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</si>
  <si>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</si>
  <si>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</si>
  <si>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</si>
  <si>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</si>
  <si>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</si>
  <si>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</si>
  <si>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</si>
  <si>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</si>
  <si>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</si>
  <si>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</si>
  <si>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</si>
  <si>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</si>
  <si>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</si>
  <si>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</si>
  <si>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</si>
  <si>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</si>
  <si>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</si>
  <si>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</si>
  <si>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</si>
  <si>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</si>
  <si>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</si>
  <si>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</si>
  <si>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</si>
  <si>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</si>
  <si>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</si>
  <si>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</si>
  <si>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</si>
  <si>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</si>
  <si>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</si>
  <si>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</si>
  <si>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</si>
  <si>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</si>
  <si>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</si>
  <si>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</si>
  <si>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</si>
  <si>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</si>
  <si>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</si>
  <si>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</si>
  <si>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</si>
  <si>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</si>
  <si>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</si>
  <si>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</si>
  <si>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</si>
  <si>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</si>
  <si>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</si>
  <si>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</si>
  <si>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</si>
  <si>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</si>
  <si>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</si>
  <si>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</si>
  <si>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</si>
  <si>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</si>
  <si>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</si>
  <si>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</si>
  <si>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</si>
  <si>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</si>
  <si>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</si>
  <si>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</si>
  <si>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</si>
  <si>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</si>
  <si>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</si>
  <si>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</si>
  <si>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</si>
  <si>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</si>
  <si>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</si>
  <si>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</si>
  <si>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</si>
  <si>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</si>
  <si>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</si>
  <si>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</si>
  <si>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</si>
  <si>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</si>
  <si>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</si>
  <si>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</si>
  <si>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</si>
  <si>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</si>
  <si>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</si>
  <si>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</si>
  <si>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</si>
  <si>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</si>
  <si>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</si>
  <si>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</si>
  <si>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</si>
  <si>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</si>
  <si>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</si>
  <si>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</si>
  <si>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</si>
  <si>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</si>
  <si>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</si>
  <si>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</si>
  <si>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</si>
  <si>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</si>
  <si>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</si>
  <si>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</si>
  <si>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</si>
  <si>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</si>
  <si>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</si>
  <si>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</si>
  <si>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</si>
  <si>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</si>
  <si>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</si>
  <si>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</si>
  <si>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</si>
  <si>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</si>
  <si>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</si>
  <si>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</si>
  <si>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</si>
  <si>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</si>
  <si>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</si>
  <si>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</si>
  <si>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</si>
  <si>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</si>
  <si>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</si>
  <si>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</si>
  <si>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</si>
  <si>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</si>
  <si>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</si>
  <si>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</si>
  <si>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</si>
  <si>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</si>
  <si>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</si>
  <si>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</si>
  <si>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</si>
  <si>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</si>
  <si>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</si>
  <si>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</si>
  <si>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</si>
  <si>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</si>
  <si>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</si>
  <si>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</si>
  <si>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</si>
  <si>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</si>
  <si>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</si>
  <si>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</si>
  <si>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</si>
  <si>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</si>
  <si>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</si>
  <si>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</si>
  <si>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</si>
  <si>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</si>
  <si>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</si>
  <si>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</si>
  <si>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</si>
  <si>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</si>
  <si>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</si>
  <si>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</si>
  <si>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</si>
  <si>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</si>
  <si>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</si>
  <si>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</si>
  <si>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</si>
  <si>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</si>
  <si>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</si>
  <si>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</si>
  <si>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</si>
  <si>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</si>
  <si>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</si>
  <si>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</si>
  <si>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</si>
  <si>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</si>
  <si>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</si>
  <si>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</si>
  <si>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</si>
  <si>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</si>
  <si>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</si>
  <si>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</si>
  <si>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</si>
  <si>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</si>
  <si>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</si>
  <si>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</si>
  <si>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</si>
  <si>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</si>
  <si>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</si>
  <si>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</si>
  <si>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</si>
  <si>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</si>
  <si>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</si>
  <si>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</si>
  <si>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</si>
  <si>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</si>
  <si>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</si>
  <si>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</si>
  <si>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</si>
  <si>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</si>
  <si>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</si>
  <si>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</si>
  <si>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</si>
  <si>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</si>
  <si>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</si>
  <si>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</si>
  <si>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</si>
  <si>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</si>
  <si>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</si>
  <si>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</si>
  <si>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</si>
  <si>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</si>
  <si>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</si>
  <si>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</si>
  <si>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</si>
  <si>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</si>
  <si>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</si>
  <si>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</si>
  <si>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</si>
  <si>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</si>
  <si>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</si>
  <si>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</si>
  <si>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</si>
  <si>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</si>
  <si>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</si>
  <si>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</si>
  <si>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</si>
  <si>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</si>
  <si>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</si>
  <si>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</si>
  <si>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</si>
  <si>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</si>
  <si>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</si>
  <si>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</si>
  <si>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</si>
  <si>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</si>
  <si>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</si>
  <si>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</si>
  <si>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</si>
  <si>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</si>
  <si>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</si>
  <si>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</si>
  <si>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</si>
  <si>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</si>
  <si>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</si>
  <si>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</si>
  <si>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</si>
  <si>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</si>
  <si>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</si>
  <si>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</si>
  <si>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</si>
  <si>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</si>
  <si>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</si>
  <si>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</si>
  <si>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</si>
  <si>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</si>
  <si>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</si>
  <si>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</si>
  <si>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</si>
  <si>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</si>
  <si>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</si>
  <si>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</si>
  <si>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</si>
  <si>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</si>
  <si>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</si>
  <si>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</si>
  <si>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</si>
  <si>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</si>
  <si>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</si>
  <si>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</si>
  <si>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</si>
  <si>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</si>
  <si>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</si>
  <si>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</si>
  <si>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</si>
  <si>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</si>
  <si>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</si>
  <si>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</si>
  <si>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</si>
  <si>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</si>
  <si>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</si>
  <si>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</si>
  <si>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</si>
  <si>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</si>
  <si>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</si>
  <si>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</si>
  <si>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</si>
  <si>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</si>
  <si>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</si>
  <si>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</si>
  <si>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</si>
  <si>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</si>
  <si>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</si>
  <si>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</si>
  <si>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</si>
  <si>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</si>
  <si>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</si>
  <si>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</si>
  <si>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</si>
  <si>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</si>
  <si>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</si>
  <si>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</si>
  <si>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</si>
  <si>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</si>
  <si>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</si>
  <si>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</si>
  <si>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</si>
  <si>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</si>
  <si>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</si>
  <si>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</si>
  <si>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</si>
  <si>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</si>
  <si>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</si>
  <si>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</si>
  <si>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</si>
  <si>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</si>
  <si>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</si>
  <si>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</si>
  <si>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</si>
  <si>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</si>
  <si>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</si>
  <si>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</si>
  <si>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</si>
  <si>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</si>
  <si>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</si>
  <si>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</si>
  <si>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</si>
  <si>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</si>
  <si>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</si>
  <si>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</si>
  <si>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</si>
  <si>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</si>
  <si>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</si>
  <si>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</si>
  <si>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</si>
  <si>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</si>
  <si>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</si>
  <si>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</si>
  <si>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</si>
  <si>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</si>
  <si>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</si>
  <si>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</si>
  <si>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</si>
  <si>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</si>
  <si>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</si>
  <si>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</si>
  <si>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</si>
  <si>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</si>
  <si>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</si>
  <si>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</si>
  <si>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</si>
  <si>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</si>
  <si>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</si>
  <si>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</si>
  <si>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</si>
  <si>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</si>
  <si>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</si>
  <si>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</si>
  <si>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</si>
  <si>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</si>
  <si>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</si>
  <si>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</si>
  <si>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</si>
  <si>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</si>
  <si>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</si>
  <si>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</si>
  <si>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</si>
  <si>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</si>
  <si>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</si>
  <si>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</si>
  <si>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</si>
  <si>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</si>
  <si>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</si>
  <si>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</si>
  <si>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</si>
  <si>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</si>
  <si>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</si>
  <si>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</si>
  <si>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</si>
  <si>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</si>
  <si>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</si>
  <si>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</si>
  <si>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</si>
  <si>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</si>
  <si>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</si>
  <si>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</si>
  <si>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</si>
  <si>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</si>
  <si>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</si>
  <si>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</si>
  <si>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</si>
  <si>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</si>
  <si>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</si>
  <si>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</si>
  <si>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</si>
  <si>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</si>
  <si>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</si>
  <si>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</si>
  <si>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</si>
  <si>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</si>
  <si>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</si>
  <si>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</si>
  <si>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</si>
  <si>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</si>
  <si>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</si>
  <si>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</si>
  <si>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</si>
  <si>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</si>
  <si>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</si>
  <si>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</si>
  <si>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</si>
  <si>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</si>
  <si>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</si>
  <si>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</si>
  <si>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</si>
  <si>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</si>
  <si>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</si>
  <si>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</si>
  <si>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</si>
  <si>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</si>
  <si>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</si>
  <si>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</si>
  <si>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</si>
  <si>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</si>
  <si>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</si>
  <si>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</si>
  <si>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</si>
  <si>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</si>
  <si>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</si>
  <si>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</si>
  <si>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</si>
  <si>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</si>
  <si>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</si>
  <si>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</si>
  <si>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</si>
  <si>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</si>
  <si>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</si>
  <si>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</si>
  <si>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</si>
  <si>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</si>
  <si>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</si>
  <si>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</si>
  <si>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</si>
  <si>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</si>
  <si>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</si>
  <si>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</si>
  <si>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</si>
  <si>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</si>
  <si>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</si>
  <si>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</si>
  <si>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</si>
  <si>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</si>
  <si>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</si>
  <si>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</si>
  <si>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</si>
  <si>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</si>
  <si>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</si>
  <si>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</si>
  <si>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</si>
  <si>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</si>
  <si>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</si>
  <si>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</si>
  <si>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</si>
  <si>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</si>
  <si>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</si>
  <si>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</si>
  <si>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</si>
  <si>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</si>
  <si>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</si>
  <si>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</si>
  <si>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</si>
  <si>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</si>
  <si>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</si>
  <si>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</si>
  <si>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</si>
  <si>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</si>
  <si>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</si>
  <si>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</si>
  <si>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</si>
  <si>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</si>
  <si>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</si>
  <si>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</si>
  <si>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</si>
  <si>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</si>
  <si>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</si>
  <si>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</si>
  <si>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</si>
  <si>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</si>
  <si>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</si>
  <si>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</si>
  <si>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</si>
  <si>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</si>
  <si>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</si>
  <si>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</si>
  <si>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</si>
  <si>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</si>
  <si>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</si>
  <si>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</si>
  <si>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</si>
  <si>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</si>
  <si>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</si>
  <si>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</si>
  <si>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</si>
  <si>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</si>
  <si>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</si>
  <si>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</si>
  <si>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</si>
  <si>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</si>
  <si>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</si>
  <si>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</si>
  <si>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</si>
  <si>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</si>
  <si>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</si>
  <si>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</si>
  <si>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</si>
  <si>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</si>
  <si>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</si>
  <si>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</si>
  <si>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</si>
  <si>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</si>
  <si>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</si>
  <si>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</si>
  <si>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</si>
  <si>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</si>
  <si>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</si>
  <si>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</si>
  <si>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</si>
  <si>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</si>
  <si>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</si>
  <si>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</si>
  <si>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</si>
  <si>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</si>
  <si>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</si>
  <si>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</si>
  <si>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</si>
  <si>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</si>
  <si>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</si>
  <si>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</si>
  <si>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</si>
  <si>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</si>
  <si>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</si>
  <si>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</si>
  <si>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</si>
  <si>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</si>
  <si>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</si>
  <si>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</si>
  <si>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</si>
  <si>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</si>
  <si>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</si>
  <si>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</si>
  <si>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</si>
  <si>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</si>
  <si>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</si>
  <si>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</si>
  <si>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</si>
  <si>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</si>
  <si>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</si>
  <si>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</si>
  <si>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</si>
  <si>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</si>
  <si>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</si>
  <si>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</si>
  <si>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</si>
  <si>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</si>
  <si>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</si>
  <si>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</si>
  <si>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</si>
  <si>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</si>
  <si>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</si>
  <si>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</si>
  <si>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</si>
  <si>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</si>
  <si>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</si>
  <si>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</si>
  <si>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</si>
  <si>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</si>
  <si>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</si>
  <si>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</si>
  <si>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</si>
  <si>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</si>
  <si>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</si>
  <si>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</si>
  <si>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</si>
  <si>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</si>
  <si>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</si>
  <si>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</si>
  <si>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</si>
  <si>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</si>
  <si>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</si>
  <si>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</si>
  <si>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</si>
  <si>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</si>
  <si>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</si>
  <si>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</si>
  <si>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</si>
  <si>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</si>
  <si>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</si>
  <si>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</si>
  <si>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</si>
  <si>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</si>
  <si>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</si>
  <si>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</si>
  <si>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</si>
  <si>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</si>
  <si>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</si>
  <si>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</si>
  <si>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</si>
  <si>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</si>
  <si>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</si>
  <si>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</si>
  <si>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</si>
  <si>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</si>
  <si>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</si>
  <si>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</si>
  <si>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</si>
  <si>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</si>
  <si>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</si>
  <si>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</si>
  <si>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</si>
  <si>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</si>
  <si>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</si>
  <si>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</si>
  <si>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</si>
  <si>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</si>
  <si>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</si>
  <si>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</si>
  <si>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</si>
  <si>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</si>
  <si>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</si>
  <si>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</si>
  <si>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</si>
  <si>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</si>
  <si>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</si>
  <si>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</si>
  <si>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</si>
  <si>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</si>
  <si>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</si>
  <si>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</si>
  <si>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</si>
  <si>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</si>
  <si>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</si>
  <si>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</si>
  <si>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</si>
  <si>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</si>
  <si>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</si>
  <si>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</si>
  <si>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</si>
  <si>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</si>
  <si>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</si>
  <si>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</si>
  <si>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</si>
  <si>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</si>
  <si>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</si>
  <si>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</si>
  <si>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</si>
  <si>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</si>
  <si>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</si>
  <si>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</si>
  <si>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</si>
  <si>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</si>
  <si>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</si>
  <si>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</si>
  <si>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</si>
  <si>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</si>
  <si>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</si>
  <si>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</si>
  <si>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</si>
  <si>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</si>
  <si>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</si>
  <si>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</si>
  <si>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</si>
  <si>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</si>
  <si>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</si>
  <si>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</si>
  <si>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</si>
  <si>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</si>
  <si>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</si>
  <si>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</si>
  <si>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</si>
  <si>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</si>
  <si>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</si>
  <si>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</si>
  <si>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</si>
  <si>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</si>
  <si>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</si>
  <si>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</si>
  <si>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</si>
  <si>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</si>
  <si>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</si>
  <si>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</si>
  <si>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</si>
  <si>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</si>
  <si>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</si>
  <si>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</si>
  <si>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</si>
  <si>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</si>
  <si>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</si>
  <si>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</si>
  <si>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</si>
  <si>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</si>
  <si>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</si>
  <si>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</si>
  <si>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</si>
  <si>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</si>
  <si>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</si>
  <si>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</si>
  <si>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</si>
  <si>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</si>
  <si>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</si>
  <si>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</si>
  <si>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</si>
  <si>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</si>
  <si>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</si>
  <si>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</si>
  <si>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</si>
  <si>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</si>
  <si>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</si>
  <si>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</si>
  <si>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</si>
  <si>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</si>
  <si>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</si>
  <si>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</si>
  <si>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</si>
  <si>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</si>
  <si>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</si>
  <si>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</si>
  <si>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</si>
  <si>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</si>
  <si>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</si>
  <si>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</si>
  <si>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</si>
  <si>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</si>
  <si>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</si>
  <si>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</si>
  <si>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</si>
  <si>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</si>
  <si>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</si>
  <si>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</si>
  <si>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</si>
  <si>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</si>
  <si>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</si>
  <si>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</si>
  <si>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</si>
  <si>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</si>
  <si>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</si>
  <si>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</si>
  <si>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</si>
  <si>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</si>
  <si>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</si>
  <si>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</si>
  <si>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</si>
  <si>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</si>
  <si>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</si>
  <si>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</si>
  <si>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</si>
  <si>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</si>
  <si>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</si>
  <si>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</si>
  <si>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</si>
  <si>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</si>
  <si>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</si>
  <si>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</si>
  <si>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</si>
  <si>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</si>
  <si>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</si>
  <si>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</si>
  <si>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</si>
  <si>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</si>
  <si>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</si>
  <si>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</si>
  <si>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</si>
  <si>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</si>
  <si>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</si>
  <si>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</si>
  <si>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</si>
  <si>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</si>
  <si>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</si>
  <si>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</si>
  <si>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</si>
  <si>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</si>
  <si>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</si>
  <si>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</si>
  <si>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</si>
  <si>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</si>
  <si>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</si>
  <si>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</si>
  <si>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</si>
  <si>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</si>
  <si>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</si>
  <si>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</si>
  <si>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</si>
  <si>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</si>
  <si>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</si>
  <si>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</si>
  <si>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</si>
  <si>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</si>
  <si>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</si>
  <si>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</si>
  <si>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</si>
  <si>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</si>
  <si>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</si>
  <si>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</si>
  <si>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</si>
  <si>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</si>
  <si>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</si>
  <si>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</si>
  <si>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</si>
  <si>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</si>
  <si>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</si>
  <si>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</si>
  <si>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</si>
  <si>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</si>
  <si>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</si>
  <si>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</si>
  <si>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</si>
  <si>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</si>
  <si>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</si>
  <si>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</si>
  <si>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</si>
  <si>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</si>
  <si>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</si>
  <si>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</si>
  <si>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</si>
  <si>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</si>
  <si>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</si>
  <si>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</si>
  <si>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</si>
  <si>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</si>
  <si>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</si>
  <si>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</si>
  <si>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</si>
  <si>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</si>
  <si>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</si>
  <si>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</si>
  <si>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</si>
  <si>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</si>
  <si>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</si>
  <si>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</si>
  <si>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</si>
  <si>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</si>
  <si>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</si>
  <si>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</si>
  <si>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</si>
  <si>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</si>
  <si>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</si>
  <si>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</si>
  <si>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</si>
  <si>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</si>
  <si>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</si>
  <si>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</si>
  <si>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</si>
  <si>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</si>
  <si>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</si>
  <si>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</si>
  <si>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</si>
  <si>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</si>
  <si>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</si>
  <si>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</si>
  <si>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</si>
  <si>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</si>
  <si>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</si>
  <si>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</si>
  <si>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</si>
  <si>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</si>
  <si>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</si>
  <si>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</si>
  <si>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</si>
  <si>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</si>
  <si>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</si>
  <si>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</si>
  <si>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</si>
  <si>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</si>
  <si>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</si>
  <si>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</si>
  <si>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</si>
  <si>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</si>
  <si>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</si>
  <si>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</si>
  <si>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</si>
  <si>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</si>
  <si>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</si>
  <si>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</si>
  <si>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</si>
  <si>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</si>
  <si>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</si>
  <si>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</si>
  <si>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</si>
  <si>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</si>
  <si>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</si>
  <si>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</si>
  <si>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</si>
  <si>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</si>
  <si>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</si>
  <si>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</si>
  <si>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</si>
  <si>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</si>
  <si>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</si>
  <si>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</si>
  <si>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</si>
  <si>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</si>
  <si>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</si>
  <si>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</si>
  <si>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</si>
  <si>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</si>
  <si>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</si>
  <si>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</si>
  <si>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</si>
  <si>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</si>
  <si>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</si>
  <si>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</si>
  <si>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</si>
  <si>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</si>
  <si>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</si>
  <si>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</si>
  <si>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</si>
  <si>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</si>
  <si>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</si>
  <si>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</si>
  <si>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</si>
  <si>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</si>
  <si>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</si>
  <si>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</si>
  <si>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</si>
  <si>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</si>
  <si>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</si>
  <si>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</si>
  <si>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</si>
  <si>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</si>
  <si>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</si>
  <si>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</si>
  <si>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</si>
  <si>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</si>
  <si>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</si>
  <si>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</si>
  <si>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</si>
  <si>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</si>
  <si>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</si>
  <si>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</si>
  <si>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</si>
  <si>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</si>
  <si>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</si>
  <si>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</si>
  <si>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</si>
  <si>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</si>
  <si>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</si>
  <si>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</si>
  <si>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</si>
  <si>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</si>
  <si>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</si>
  <si>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</si>
  <si>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</si>
  <si>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</si>
  <si>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</si>
  <si>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</si>
  <si>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</si>
  <si>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</si>
  <si>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</si>
  <si>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</si>
  <si>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</si>
  <si>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</si>
  <si>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</si>
  <si>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</si>
  <si>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</si>
  <si>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</si>
  <si>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</si>
  <si>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</si>
  <si>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</si>
  <si>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</si>
  <si>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</si>
  <si>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</si>
  <si>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</si>
  <si>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</si>
  <si>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</si>
  <si>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</si>
  <si>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</si>
  <si>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</si>
  <si>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</si>
  <si>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</si>
  <si>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</si>
  <si>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</si>
  <si>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</si>
  <si>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</si>
  <si>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</si>
  <si>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</si>
  <si>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</si>
  <si>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</si>
  <si>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</si>
  <si>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</si>
  <si>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</si>
  <si>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</si>
  <si>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</si>
  <si>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</si>
  <si>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</si>
  <si>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</si>
  <si>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</si>
  <si>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</si>
  <si>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</si>
  <si>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</si>
  <si>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</si>
  <si>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</si>
  <si>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</si>
  <si>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</si>
  <si>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</si>
  <si>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</si>
  <si>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</si>
  <si>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</si>
  <si>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</si>
  <si>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</si>
  <si>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</si>
  <si>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</si>
  <si>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</si>
  <si>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</si>
  <si>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</si>
  <si>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</si>
  <si>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</si>
  <si>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</si>
  <si>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</si>
  <si>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</si>
  <si>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</si>
  <si>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</si>
  <si>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</si>
  <si>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</si>
  <si>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</si>
  <si>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</si>
  <si>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</si>
  <si>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</si>
  <si>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</si>
  <si>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</si>
  <si>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</si>
  <si>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</si>
  <si>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</si>
  <si>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</si>
  <si>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</si>
  <si>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</si>
  <si>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</si>
  <si>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</si>
  <si>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</si>
  <si>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</si>
  <si>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</si>
  <si>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</si>
  <si>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</si>
  <si>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</si>
  <si>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</si>
  <si>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</si>
  <si>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</si>
  <si>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</si>
  <si>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</si>
  <si>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</si>
  <si>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</si>
  <si>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</si>
  <si>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</si>
  <si>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</si>
  <si>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</si>
  <si>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</si>
  <si>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</si>
  <si>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</si>
  <si>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</si>
  <si>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</si>
  <si>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</si>
  <si>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</si>
  <si>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</si>
  <si>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</si>
  <si>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</si>
  <si>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</si>
  <si>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</si>
  <si>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</si>
  <si>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</si>
  <si>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</si>
  <si>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</si>
  <si>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</si>
  <si>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</si>
  <si>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</si>
  <si>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</si>
  <si>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</si>
  <si>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</si>
  <si>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</si>
  <si>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</si>
  <si>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</si>
  <si>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</si>
  <si>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</si>
  <si>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</si>
  <si>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</si>
  <si>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</si>
  <si>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</si>
  <si>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</si>
  <si>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</si>
  <si>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</si>
  <si>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</si>
  <si>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</si>
  <si>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</si>
  <si>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</si>
  <si>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</si>
  <si>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</si>
  <si>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</si>
  <si>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</si>
  <si>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</si>
  <si>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</si>
  <si>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</si>
  <si>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</si>
  <si>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</si>
  <si>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</si>
  <si>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</si>
  <si>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</si>
  <si>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</si>
  <si>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</si>
  <si>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</si>
  <si>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</si>
  <si>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</si>
  <si>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</si>
  <si>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</si>
  <si>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</si>
  <si>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</si>
  <si>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</si>
  <si>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</si>
  <si>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</si>
  <si>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</si>
  <si>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</si>
  <si>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</si>
  <si>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</si>
  <si>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</si>
  <si>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</si>
  <si>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</si>
  <si>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</si>
  <si>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</si>
  <si>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</si>
  <si>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</si>
  <si>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</si>
  <si>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</si>
  <si>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</si>
  <si>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</si>
  <si>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</si>
  <si>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</si>
  <si>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</si>
  <si>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</si>
  <si>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</si>
  <si>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</si>
  <si>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</si>
  <si>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</si>
  <si>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</si>
  <si>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</si>
  <si>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</si>
  <si>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</si>
  <si>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</si>
  <si>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</si>
  <si>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</si>
  <si>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</si>
  <si>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</si>
  <si>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</si>
  <si>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</si>
  <si>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</si>
  <si>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</si>
  <si>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</si>
  <si>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</si>
  <si>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</si>
  <si>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</si>
  <si>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</si>
  <si>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</si>
  <si>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</si>
  <si>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</si>
  <si>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</si>
  <si>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</si>
  <si>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</si>
  <si>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</si>
  <si>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</si>
  <si>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</si>
  <si>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</si>
  <si>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</si>
  <si>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</si>
  <si>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</si>
  <si>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</si>
  <si>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</si>
  <si>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</si>
  <si>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</si>
  <si>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</si>
  <si>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</si>
  <si>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</si>
  <si>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</si>
  <si>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</si>
  <si>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</si>
  <si>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</si>
  <si>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</si>
  <si>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</si>
  <si>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</si>
  <si>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</si>
  <si>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</si>
  <si>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</si>
  <si>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</si>
  <si>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</si>
  <si>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</si>
  <si>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</si>
  <si>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</si>
  <si>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</si>
  <si>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</si>
  <si>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</si>
  <si>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</si>
  <si>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</si>
  <si>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</si>
  <si>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</si>
  <si>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</si>
  <si>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</si>
  <si>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</si>
  <si>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</si>
  <si>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</si>
  <si>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</si>
  <si>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</si>
  <si>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</si>
  <si>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</si>
  <si>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</si>
  <si>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</si>
  <si>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</si>
  <si>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</si>
  <si>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</si>
  <si>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</si>
  <si>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</si>
  <si>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</si>
  <si>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</si>
  <si>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</si>
  <si>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</si>
  <si>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</si>
  <si>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</si>
  <si>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</si>
  <si>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</si>
  <si>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</si>
  <si>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</si>
  <si>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</si>
  <si>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</si>
  <si>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</si>
  <si>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</si>
  <si>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</si>
  <si>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</si>
  <si>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</si>
  <si>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</si>
  <si>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</si>
  <si>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</si>
  <si>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</si>
  <si>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</si>
  <si>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</si>
  <si>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</si>
  <si>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</si>
  <si>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</si>
  <si>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</si>
  <si>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</si>
  <si>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</si>
  <si>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</si>
  <si>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</si>
  <si>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</si>
  <si>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</si>
  <si>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</si>
  <si>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</si>
  <si>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</si>
  <si>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</si>
  <si>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</si>
  <si>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</si>
  <si>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</si>
  <si>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</si>
  <si>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</si>
  <si>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</si>
  <si>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</si>
  <si>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</si>
  <si>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</si>
  <si>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</si>
  <si>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</si>
  <si>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</si>
  <si>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</si>
  <si>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</si>
  <si>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</si>
  <si>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</si>
  <si>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</si>
  <si>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</si>
  <si>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</si>
  <si>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</si>
  <si>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</si>
  <si>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</si>
  <si>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</si>
  <si>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</si>
  <si>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</si>
  <si>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</si>
  <si>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</si>
  <si>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</si>
  <si>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</si>
  <si>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</si>
  <si>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</si>
  <si>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</si>
  <si>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</si>
  <si>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</si>
  <si>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</si>
  <si>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</si>
  <si>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</si>
  <si>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</si>
  <si>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</si>
  <si>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</si>
  <si>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</si>
  <si>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</si>
  <si>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</si>
  <si>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</si>
  <si>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</si>
  <si>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</si>
  <si>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</si>
  <si>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</si>
  <si>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</si>
  <si>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</si>
  <si>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</si>
  <si>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</si>
  <si>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</si>
  <si>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</si>
  <si>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</si>
  <si>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</si>
  <si>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</si>
  <si>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</si>
  <si>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</si>
  <si>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</si>
  <si>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</si>
  <si>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</si>
  <si>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</si>
  <si>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</si>
  <si>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</si>
  <si>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</si>
  <si>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</si>
  <si>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</si>
  <si>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</si>
  <si>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</si>
  <si>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</si>
  <si>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</si>
  <si>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</si>
  <si>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</si>
  <si>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</si>
  <si>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</si>
  <si>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</si>
  <si>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</si>
  <si>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</si>
  <si>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</si>
  <si>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</si>
  <si>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</si>
  <si>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</si>
  <si>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</si>
  <si>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</si>
  <si>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</si>
  <si>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</si>
  <si>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</si>
  <si>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</si>
  <si>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</si>
  <si>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</si>
  <si>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</si>
  <si>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</si>
  <si>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</si>
  <si>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</si>
  <si>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</si>
  <si>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</si>
  <si>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</si>
  <si>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</si>
  <si>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</si>
  <si>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</si>
  <si>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</si>
  <si>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</si>
  <si>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</si>
  <si>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</si>
  <si>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</si>
  <si>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</si>
  <si>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</si>
  <si>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</si>
  <si>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</si>
  <si>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</si>
  <si>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</si>
  <si>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</si>
  <si>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</si>
  <si>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</si>
  <si>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</si>
  <si>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</si>
  <si>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</si>
  <si>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</si>
  <si>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</si>
  <si>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</si>
  <si>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</si>
  <si>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</si>
  <si>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</si>
  <si>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</si>
  <si>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</si>
  <si>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</si>
  <si>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</si>
  <si>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</si>
  <si>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</si>
  <si>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</si>
  <si>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</si>
  <si>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</si>
  <si>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</si>
  <si>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</si>
  <si>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</si>
  <si>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</si>
  <si>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</si>
  <si>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</si>
  <si>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</si>
  <si>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</si>
  <si>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</si>
  <si>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</si>
  <si>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</si>
  <si>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</si>
  <si>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</si>
  <si>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</si>
  <si>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</si>
  <si>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</si>
  <si>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</si>
  <si>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</si>
  <si>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</si>
  <si>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</si>
  <si>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</si>
  <si>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</si>
  <si>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</si>
  <si>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</si>
  <si>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</si>
  <si>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</si>
  <si>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</si>
  <si>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</si>
  <si>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</si>
  <si>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</si>
  <si>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</si>
  <si>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</si>
  <si>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</si>
  <si>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</si>
  <si>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</si>
  <si>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</si>
  <si>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</si>
  <si>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</si>
  <si>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</si>
  <si>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</si>
  <si>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</si>
  <si>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</si>
  <si>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</si>
  <si>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</si>
  <si>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</si>
  <si>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</si>
  <si>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</si>
  <si>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</si>
  <si>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</si>
  <si>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</si>
  <si>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</si>
  <si>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</si>
  <si>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</si>
  <si>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</si>
  <si>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</si>
  <si>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</si>
  <si>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</si>
  <si>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</si>
  <si>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</si>
  <si>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</si>
  <si>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</si>
  <si>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</si>
  <si>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</si>
  <si>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</si>
  <si>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</si>
  <si>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</si>
  <si>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</si>
  <si>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</si>
  <si>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</si>
  <si>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</si>
  <si>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</si>
  <si>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</si>
  <si>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</si>
  <si>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</si>
  <si>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</si>
  <si>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</si>
  <si>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</si>
  <si>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</si>
  <si>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</si>
  <si>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</si>
  <si>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</si>
  <si>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</si>
  <si>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</si>
  <si>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</si>
  <si>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</si>
  <si>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</si>
  <si>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</si>
  <si>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</si>
  <si>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</si>
  <si>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</si>
  <si>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</si>
  <si>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</si>
  <si>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</si>
  <si>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</si>
  <si>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</si>
  <si>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</si>
  <si>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</si>
  <si>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</si>
  <si>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</si>
  <si>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</si>
  <si>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</si>
  <si>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</si>
  <si>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</si>
  <si>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</si>
  <si>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</si>
  <si>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</si>
  <si>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</si>
  <si>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</si>
  <si>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</si>
  <si>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</si>
  <si>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</si>
  <si>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</si>
  <si>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</si>
  <si>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</si>
  <si>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</si>
  <si>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</si>
  <si>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</si>
  <si>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</si>
  <si>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</si>
  <si>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</si>
  <si>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</si>
  <si>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</si>
  <si>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</si>
  <si>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</si>
  <si>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</si>
  <si>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</si>
  <si>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</si>
  <si>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</si>
  <si>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</si>
  <si>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</si>
  <si>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</si>
  <si>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</si>
  <si>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</si>
  <si>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</si>
  <si>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</si>
  <si>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</si>
  <si>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</si>
  <si>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</si>
  <si>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</si>
  <si>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</si>
  <si>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</si>
  <si>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</si>
  <si>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</si>
  <si>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</si>
  <si>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</si>
  <si>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</si>
  <si>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</si>
  <si>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</si>
  <si>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</si>
  <si>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</si>
  <si>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</si>
  <si>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</si>
  <si>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</si>
  <si>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</si>
  <si>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</si>
  <si>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</si>
  <si>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</si>
  <si>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</si>
  <si>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</si>
  <si>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</si>
  <si>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</si>
  <si>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</si>
  <si>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</si>
  <si>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</si>
  <si>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</si>
  <si>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</si>
  <si>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</si>
  <si>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</si>
  <si>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</si>
  <si>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</si>
  <si>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</si>
  <si>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</si>
  <si>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</si>
  <si>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</si>
  <si>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</si>
  <si>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</si>
  <si>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</si>
  <si>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</si>
  <si>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</si>
  <si>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</si>
  <si>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</si>
  <si>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</si>
  <si>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</si>
  <si>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</si>
  <si>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</si>
  <si>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</si>
  <si>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</si>
  <si>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</si>
  <si>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</si>
  <si>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</si>
  <si>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</si>
  <si>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</si>
  <si>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</si>
  <si>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</si>
  <si>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</si>
  <si>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</si>
  <si>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</si>
  <si>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</si>
  <si>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</si>
  <si>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</si>
  <si>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</si>
  <si>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</si>
  <si>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</si>
  <si>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</si>
  <si>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</si>
  <si>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</si>
  <si>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</si>
  <si>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</si>
  <si>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</si>
  <si>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</si>
  <si>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</si>
  <si>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</si>
  <si>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</si>
  <si>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</si>
  <si>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</si>
  <si>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</si>
  <si>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</si>
  <si>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</si>
  <si>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</si>
  <si>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</si>
  <si>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</si>
  <si>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</si>
  <si>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</si>
  <si>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</si>
  <si>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</si>
  <si>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</si>
  <si>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</si>
  <si>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</si>
  <si>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</si>
  <si>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</si>
  <si>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</si>
  <si>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</si>
  <si>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</si>
  <si>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</si>
  <si>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</si>
  <si>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</si>
  <si>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</si>
  <si>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</si>
  <si>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</si>
  <si>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</si>
  <si>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</si>
  <si>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</si>
  <si>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</si>
  <si>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</si>
  <si>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</si>
  <si>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</si>
  <si>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</si>
  <si>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</si>
  <si>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</si>
  <si>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</si>
  <si>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</si>
  <si>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</si>
  <si>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</si>
  <si>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</si>
  <si>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</si>
  <si>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</si>
  <si>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</si>
  <si>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</si>
  <si>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</si>
  <si>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</si>
  <si>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</si>
  <si>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</si>
  <si>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</si>
  <si>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</si>
  <si>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</si>
  <si>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</si>
  <si>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</si>
  <si>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</si>
  <si>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</si>
  <si>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</si>
  <si>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</si>
  <si>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</si>
  <si>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</si>
  <si>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</si>
  <si>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</si>
  <si>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</si>
  <si>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</si>
  <si>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</si>
  <si>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</si>
  <si>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</si>
  <si>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</si>
  <si>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</si>
  <si>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</si>
  <si>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</si>
  <si>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</si>
  <si>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</si>
  <si>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</si>
  <si>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</si>
  <si>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</si>
  <si>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</si>
  <si>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</si>
  <si>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</si>
  <si>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</si>
  <si>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</si>
  <si>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</si>
  <si>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</si>
  <si>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</si>
  <si>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</si>
  <si>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</si>
  <si>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</si>
  <si>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</si>
  <si>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</si>
  <si>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</si>
  <si>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</si>
  <si>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</si>
  <si>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</si>
  <si>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</si>
  <si>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</si>
  <si>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</si>
  <si>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</si>
  <si>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</si>
  <si>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</si>
  <si>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</si>
  <si>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</si>
  <si>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</si>
  <si>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</si>
  <si>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</si>
  <si>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</si>
  <si>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</si>
  <si>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</si>
  <si>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</si>
  <si>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</si>
  <si>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</si>
  <si>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</si>
  <si>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</si>
  <si>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</si>
  <si>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</si>
  <si>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</si>
  <si>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</si>
  <si>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</si>
  <si>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</si>
  <si>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</si>
  <si>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</si>
  <si>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</si>
  <si>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</si>
  <si>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</si>
  <si>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</si>
  <si>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</si>
  <si>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</si>
  <si>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</si>
  <si>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</si>
  <si>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</si>
  <si>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</si>
  <si>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</si>
  <si>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</si>
  <si>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</si>
  <si>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</si>
  <si>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</si>
  <si>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</si>
  <si>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</si>
  <si>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</si>
  <si>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</si>
  <si>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</si>
  <si>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</si>
  <si>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</si>
  <si>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</si>
  <si>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</si>
  <si>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</si>
  <si>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</si>
  <si>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</si>
  <si>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</si>
  <si>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</si>
  <si>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</si>
  <si>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</si>
  <si>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</si>
  <si>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</si>
  <si>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</si>
  <si>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</si>
  <si>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</si>
  <si>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</si>
  <si>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</si>
  <si>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</si>
  <si>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</si>
  <si>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</si>
  <si>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</si>
  <si>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</si>
  <si>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</si>
  <si>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</si>
  <si>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</si>
  <si>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</si>
  <si>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</si>
  <si>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</si>
  <si>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</si>
  <si>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</si>
  <si>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</si>
  <si>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</si>
  <si>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</si>
  <si>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</si>
  <si>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</si>
  <si>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</si>
  <si>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</si>
  <si>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</si>
  <si>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</si>
  <si>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</si>
  <si>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</si>
  <si>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</si>
  <si>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</si>
  <si>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</si>
  <si>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</si>
  <si>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</si>
  <si>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</si>
  <si>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</si>
  <si>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</si>
  <si>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</si>
  <si>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</si>
  <si>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</si>
  <si>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</si>
  <si>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</si>
  <si>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</si>
  <si>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</si>
  <si>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</si>
  <si>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</si>
  <si>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</si>
  <si>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</si>
  <si>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</si>
  <si>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</si>
  <si>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</si>
  <si>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</si>
  <si>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</si>
  <si>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</si>
  <si>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</si>
  <si>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</si>
  <si>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</si>
  <si>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</si>
  <si>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</si>
  <si>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</si>
  <si>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</si>
  <si>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</si>
  <si>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</si>
  <si>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</si>
  <si>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</si>
  <si>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</si>
  <si>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</si>
  <si>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</si>
  <si>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</si>
  <si>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</si>
  <si>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</si>
  <si>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</si>
  <si>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</si>
  <si>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</si>
  <si>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</si>
  <si>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</si>
  <si>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</si>
  <si>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</si>
  <si>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</si>
  <si>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</si>
  <si>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</si>
  <si>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</si>
  <si>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</si>
  <si>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</si>
  <si>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</si>
  <si>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</si>
  <si>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</si>
  <si>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</si>
  <si>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</si>
  <si>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</si>
  <si>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</si>
  <si>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</si>
  <si>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</si>
  <si>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</si>
  <si>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</si>
  <si>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</si>
  <si>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</si>
  <si>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</si>
  <si>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</si>
  <si>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</si>
  <si>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</si>
  <si>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</si>
  <si>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</si>
  <si>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</si>
  <si>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</si>
  <si>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</si>
  <si>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</si>
  <si>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</si>
  <si>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</si>
  <si>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</si>
  <si>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</si>
  <si>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</si>
  <si>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</si>
  <si>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</si>
  <si>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</si>
  <si>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</si>
  <si>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</si>
  <si>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</si>
  <si>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</si>
  <si>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</si>
  <si>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</si>
  <si>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</si>
  <si>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</si>
  <si>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</si>
  <si>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</si>
  <si>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</si>
  <si>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</si>
  <si>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</si>
  <si>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</si>
  <si>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</si>
  <si>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</si>
  <si>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</si>
  <si>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</si>
  <si>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</si>
  <si>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</si>
  <si>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</si>
  <si>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</si>
  <si>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</si>
  <si>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</si>
  <si>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</si>
  <si>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</si>
  <si>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</si>
  <si>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</si>
  <si>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</si>
  <si>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</si>
  <si>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</si>
  <si>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</si>
  <si>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</si>
  <si>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</si>
  <si>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</si>
  <si>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</si>
  <si>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</si>
  <si>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</si>
  <si>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</si>
  <si>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</si>
  <si>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</si>
  <si>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</si>
  <si>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</si>
  <si>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</si>
  <si>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</si>
  <si>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</si>
  <si>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</si>
  <si>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</si>
  <si>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</si>
  <si>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</si>
  <si>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</si>
  <si>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</si>
  <si>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</si>
  <si>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</si>
  <si>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</si>
  <si>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</si>
  <si>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</si>
  <si>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</si>
  <si>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</si>
  <si>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</si>
  <si>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</si>
  <si>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</si>
  <si>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</si>
  <si>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</si>
  <si>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</si>
  <si>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</si>
  <si>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</si>
  <si>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</si>
  <si>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</si>
  <si>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</si>
  <si>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</si>
  <si>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</si>
  <si>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</si>
  <si>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</si>
  <si>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</si>
  <si>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</si>
  <si>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</si>
  <si>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</si>
  <si>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</si>
  <si>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</si>
  <si>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</si>
  <si>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</si>
  <si>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</si>
  <si>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</si>
  <si>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</si>
  <si>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</si>
  <si>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</si>
  <si>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</si>
  <si>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</si>
  <si>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</si>
  <si>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</si>
  <si>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</si>
  <si>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</si>
  <si>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</si>
  <si>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</si>
  <si>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</si>
  <si>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</si>
  <si>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</si>
  <si>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</si>
  <si>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</si>
  <si>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</si>
  <si>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</si>
  <si>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</si>
  <si>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</si>
  <si>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</si>
  <si>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</si>
  <si>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</si>
  <si>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</si>
  <si>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</si>
  <si>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</si>
  <si>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</si>
  <si>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</si>
  <si>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</si>
  <si>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</si>
  <si>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</si>
  <si>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</si>
  <si>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</si>
  <si>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</si>
  <si>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</si>
  <si>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</si>
  <si>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</si>
  <si>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</si>
  <si>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</si>
  <si>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</si>
  <si>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</si>
  <si>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</si>
  <si>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</si>
  <si>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</si>
  <si>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</si>
  <si>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</si>
  <si>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</si>
  <si>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</si>
  <si>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</si>
  <si>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</si>
  <si>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</si>
  <si>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</si>
  <si>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</si>
  <si>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</si>
  <si>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</si>
  <si>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</si>
  <si>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</si>
  <si>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</si>
  <si>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</si>
  <si>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</si>
  <si>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</si>
  <si>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</si>
  <si>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</si>
  <si>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</si>
  <si>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</si>
  <si>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</si>
  <si>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</si>
  <si>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</si>
  <si>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</si>
  <si>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</si>
  <si>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</si>
  <si>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</si>
  <si>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</si>
  <si>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</si>
  <si>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</si>
  <si>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</si>
  <si>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</si>
  <si>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</si>
  <si>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</si>
  <si>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</si>
  <si>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</si>
  <si>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</si>
  <si>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</si>
  <si>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</si>
  <si>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</si>
  <si>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</si>
  <si>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</si>
  <si>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</si>
  <si>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</si>
  <si>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</si>
  <si>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</si>
  <si>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</si>
  <si>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</si>
  <si>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</si>
  <si>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</si>
  <si>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</si>
  <si>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</si>
  <si>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</si>
  <si>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</si>
  <si>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</si>
  <si>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</si>
  <si>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</si>
  <si>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</si>
  <si>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</si>
  <si>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</si>
  <si>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</si>
  <si>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</si>
  <si>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</si>
  <si>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</si>
  <si>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</si>
  <si>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</si>
  <si>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</si>
  <si>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</si>
  <si>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</si>
  <si>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</si>
  <si>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</si>
  <si>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</si>
  <si>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</si>
  <si>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</si>
  <si>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</si>
  <si>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</si>
  <si>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</si>
  <si>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</si>
  <si>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</si>
  <si>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</si>
  <si>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</si>
  <si>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</si>
  <si>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</si>
  <si>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</si>
  <si>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</si>
  <si>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</si>
  <si>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</si>
  <si>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</si>
  <si>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</si>
  <si>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</si>
  <si>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</si>
  <si>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</si>
  <si>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</si>
  <si>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</si>
  <si>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</si>
  <si>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</si>
  <si>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</si>
  <si>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</si>
  <si>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</si>
  <si>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</si>
  <si>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</si>
  <si>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</si>
  <si>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</si>
  <si>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</si>
  <si>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</si>
  <si>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</si>
  <si>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</si>
  <si>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</si>
  <si>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</si>
  <si>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</si>
  <si>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</si>
  <si>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</si>
  <si>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</si>
  <si>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</si>
  <si>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</si>
  <si>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</si>
  <si>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</si>
  <si>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</si>
  <si>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</si>
  <si>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</si>
  <si>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</si>
  <si>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</si>
  <si>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</si>
  <si>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</si>
  <si>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</si>
  <si>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</si>
  <si>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</si>
  <si>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</si>
  <si>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</si>
  <si>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</si>
  <si>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</si>
  <si>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</si>
  <si>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</si>
  <si>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</si>
  <si>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</si>
  <si>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</si>
  <si>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</si>
  <si>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</si>
  <si>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</si>
  <si>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</si>
  <si>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</si>
  <si>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</si>
  <si>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</si>
  <si>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</si>
  <si>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</si>
  <si>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</si>
  <si>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</si>
  <si>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</si>
  <si>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</si>
  <si>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</si>
  <si>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</si>
  <si>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</si>
  <si>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</si>
  <si>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</si>
  <si>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</si>
  <si>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</si>
  <si>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</si>
  <si>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</si>
  <si>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</si>
  <si>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</si>
  <si>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</si>
  <si>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</si>
  <si>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</si>
  <si>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</si>
  <si>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</si>
  <si>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</si>
  <si>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</si>
  <si>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</si>
  <si>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</si>
  <si>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</si>
  <si>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</si>
  <si>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</si>
  <si>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</si>
  <si>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</si>
  <si>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</si>
  <si>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</si>
  <si>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</si>
  <si>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</si>
  <si>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</si>
  <si>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</si>
  <si>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</si>
  <si>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</si>
  <si>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</si>
  <si>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</si>
  <si>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</si>
  <si>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</si>
  <si>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</si>
  <si>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</si>
  <si>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</si>
  <si>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</si>
  <si>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</si>
  <si>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</si>
  <si>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</si>
  <si>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</si>
  <si>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</si>
  <si>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</si>
  <si>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</si>
  <si>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</si>
  <si>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</si>
  <si>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</si>
  <si>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</si>
  <si>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</si>
  <si>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</si>
  <si>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</si>
  <si>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</si>
  <si>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</si>
  <si>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</si>
  <si>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</si>
  <si>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</si>
  <si>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</si>
  <si>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</si>
  <si>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</si>
  <si>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</si>
  <si>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</si>
  <si>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</si>
  <si>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</si>
  <si>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</si>
  <si>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</si>
  <si>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</si>
  <si>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</si>
  <si>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</si>
  <si>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</si>
  <si>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</si>
  <si>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</si>
  <si>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</si>
  <si>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</si>
  <si>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</si>
  <si>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</si>
  <si>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</si>
  <si>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</si>
  <si>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</si>
  <si>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</si>
  <si>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</si>
  <si>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</si>
  <si>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</si>
  <si>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</si>
  <si>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</si>
  <si>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</si>
  <si>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</si>
  <si>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</si>
  <si>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</si>
  <si>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</si>
  <si>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</si>
  <si>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</si>
  <si>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</si>
  <si>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</si>
  <si>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</si>
  <si>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</si>
  <si>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</si>
  <si>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</si>
  <si>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</si>
  <si>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</si>
  <si>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</si>
  <si>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</si>
  <si>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</si>
  <si>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</si>
  <si>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</si>
  <si>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</si>
  <si>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</si>
  <si>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</si>
  <si>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</si>
  <si>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</si>
  <si>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</si>
  <si>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</si>
  <si>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</si>
  <si>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</si>
  <si>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</si>
  <si>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</si>
  <si>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</si>
  <si>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</si>
  <si>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</si>
  <si>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</si>
  <si>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</si>
  <si>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</si>
  <si>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</si>
  <si>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</si>
  <si>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</si>
  <si>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</si>
  <si>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</si>
  <si>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</si>
  <si>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</si>
  <si>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</si>
  <si>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</si>
  <si>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</si>
  <si>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</si>
  <si>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</si>
  <si>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</si>
  <si>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</si>
  <si>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</si>
  <si>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</si>
  <si>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</si>
  <si>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</si>
  <si>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</si>
  <si>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</si>
  <si>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</si>
  <si>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</si>
  <si>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</si>
  <si>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</si>
  <si>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</si>
  <si>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</si>
  <si>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</si>
  <si>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</si>
  <si>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</si>
  <si>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</si>
  <si>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</si>
  <si>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</si>
  <si>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</si>
  <si>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</si>
  <si>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</si>
  <si>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</si>
  <si>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</si>
  <si>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</si>
  <si>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</si>
  <si>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</si>
  <si>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</si>
  <si>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</si>
  <si>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</si>
  <si>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</si>
  <si>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</si>
  <si>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</si>
  <si>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</si>
  <si>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</si>
  <si>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</si>
  <si>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</si>
  <si>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</si>
  <si>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</si>
  <si>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</si>
  <si>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</si>
  <si>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</si>
  <si>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</si>
  <si>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</si>
  <si>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</si>
  <si>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</si>
  <si>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</si>
  <si>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</si>
  <si>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</si>
  <si>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</si>
  <si>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</si>
  <si>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</si>
  <si>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</si>
  <si>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</si>
  <si>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</si>
  <si>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</si>
  <si>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</si>
  <si>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</si>
  <si>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</si>
  <si>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</si>
  <si>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</si>
  <si>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</si>
  <si>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</si>
  <si>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</si>
  <si>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</si>
  <si>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</si>
  <si>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</si>
  <si>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</si>
  <si>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</si>
  <si>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</si>
  <si>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</si>
  <si>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</si>
  <si>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</si>
  <si>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</si>
  <si>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</si>
  <si>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</si>
  <si>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</si>
  <si>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</si>
  <si>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</si>
  <si>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</si>
  <si>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</si>
  <si>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</si>
  <si>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</si>
  <si>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</si>
  <si>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</si>
  <si>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</si>
  <si>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</si>
  <si>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</si>
  <si>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</si>
  <si>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</si>
  <si>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</si>
  <si>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</si>
  <si>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</si>
  <si>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</si>
  <si>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</si>
  <si>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</si>
  <si>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</si>
  <si>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</si>
  <si>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</si>
  <si>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</si>
  <si>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</si>
  <si>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</si>
  <si>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</si>
  <si>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</si>
  <si>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</si>
  <si>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</si>
  <si>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</si>
  <si>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</si>
  <si>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</si>
  <si>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</si>
  <si>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</si>
  <si>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</si>
  <si>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</si>
  <si>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</si>
  <si>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</si>
  <si>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</si>
  <si>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</si>
  <si>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</si>
  <si>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</si>
  <si>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</si>
  <si>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</si>
  <si>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</si>
  <si>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</si>
  <si>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</si>
  <si>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</si>
  <si>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</si>
  <si>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</si>
  <si>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</si>
  <si>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</si>
  <si>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</si>
  <si>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</si>
  <si>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</si>
  <si>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</si>
  <si>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</si>
  <si>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</si>
  <si>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</si>
  <si>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</si>
  <si>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</si>
  <si>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</si>
  <si>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</si>
  <si>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</si>
  <si>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</si>
  <si>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</si>
  <si>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</si>
  <si>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</si>
  <si>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</si>
  <si>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</si>
  <si>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</si>
  <si>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</si>
  <si>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</si>
  <si>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</si>
  <si>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</si>
  <si>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</si>
  <si>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</si>
  <si>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</si>
  <si>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</si>
  <si>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</si>
  <si>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</si>
  <si>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</si>
  <si>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</si>
  <si>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</si>
  <si>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</si>
  <si>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</si>
  <si>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</si>
  <si>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</si>
  <si>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</si>
  <si>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</si>
  <si>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</si>
  <si>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</si>
  <si>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</si>
  <si>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</si>
  <si>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</si>
  <si>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</si>
  <si>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</si>
  <si>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</si>
  <si>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</si>
  <si>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</si>
  <si>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</si>
  <si>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</si>
  <si>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</si>
  <si>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</si>
  <si>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</si>
  <si>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</si>
  <si>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</si>
  <si>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</si>
  <si>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</si>
  <si>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</si>
  <si>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</si>
  <si>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</si>
  <si>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</si>
  <si>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</si>
  <si>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</si>
  <si>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</si>
  <si>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</si>
  <si>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</si>
  <si>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</si>
  <si>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</si>
  <si>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</si>
  <si>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</si>
  <si>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</si>
  <si>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</si>
  <si>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</si>
  <si>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</si>
  <si>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</si>
  <si>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</si>
  <si>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</si>
  <si>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</si>
  <si>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</si>
  <si>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</si>
  <si>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</si>
  <si>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</si>
  <si>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</si>
  <si>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</si>
  <si>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</si>
  <si>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</si>
  <si>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</si>
  <si>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</si>
  <si>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</si>
  <si>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</si>
  <si>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</si>
  <si>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</si>
  <si>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</si>
  <si>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</si>
  <si>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</si>
  <si>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</si>
  <si>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</si>
  <si>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</si>
  <si>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</si>
  <si>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</si>
  <si>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</si>
  <si>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</si>
  <si>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</si>
  <si>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</si>
  <si>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</si>
  <si>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</si>
  <si>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</si>
  <si>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</si>
  <si>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</si>
  <si>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</si>
  <si>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</si>
  <si>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</si>
  <si>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</si>
  <si>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</si>
  <si>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</si>
  <si>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</si>
  <si>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</si>
  <si>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</si>
  <si>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</si>
  <si>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</si>
  <si>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</si>
  <si>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</si>
  <si>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</si>
  <si>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</si>
  <si>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</si>
  <si>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</si>
  <si>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</si>
  <si>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</si>
  <si>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</si>
  <si>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</si>
  <si>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</si>
  <si>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</si>
  <si>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</si>
  <si>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</si>
  <si>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</si>
  <si>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</si>
  <si>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</si>
  <si>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</si>
  <si>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</si>
  <si>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</si>
  <si>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</si>
  <si>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</si>
  <si>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</si>
  <si>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</si>
  <si>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</si>
  <si>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</si>
  <si>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</si>
  <si>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</si>
  <si>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</si>
  <si>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</si>
  <si>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</si>
  <si>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</si>
  <si>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</si>
  <si>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</si>
  <si>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</si>
  <si>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</si>
  <si>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</si>
  <si>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</si>
  <si>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</si>
  <si>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</si>
  <si>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</si>
  <si>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</si>
  <si>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</si>
  <si>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</si>
  <si>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</si>
  <si>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</si>
  <si>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</si>
  <si>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</si>
  <si>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</si>
  <si>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</si>
  <si>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</si>
  <si>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</si>
  <si>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</si>
  <si>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</si>
  <si>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</si>
  <si>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</si>
  <si>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</si>
  <si>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</si>
  <si>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</si>
  <si>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</si>
  <si>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</si>
  <si>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</si>
  <si>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</si>
  <si>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</si>
  <si>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</si>
  <si>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</si>
  <si>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</si>
  <si>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</si>
  <si>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</si>
  <si>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</si>
  <si>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</si>
  <si>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</si>
  <si>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</si>
  <si>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</si>
  <si>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</si>
  <si>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</si>
  <si>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</si>
  <si>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</si>
  <si>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</si>
  <si>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</si>
  <si>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</si>
  <si>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</si>
  <si>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</si>
  <si>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</si>
  <si>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</si>
  <si>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</si>
  <si>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</si>
  <si>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</si>
  <si>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</si>
  <si>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</si>
  <si>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</si>
  <si>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</si>
  <si>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</si>
  <si>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</si>
  <si>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</si>
  <si>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</si>
  <si>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</si>
  <si>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</si>
  <si>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</si>
  <si>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</si>
  <si>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</si>
  <si>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</si>
  <si>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</si>
  <si>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</si>
  <si>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</si>
  <si>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</si>
  <si>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</si>
  <si>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</si>
  <si>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</si>
  <si>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</si>
  <si>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</si>
  <si>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</si>
  <si>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</si>
  <si>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</si>
  <si>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</si>
  <si>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</si>
  <si>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</si>
  <si>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</si>
  <si>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</si>
  <si>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</si>
  <si>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</si>
  <si>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</si>
  <si>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</si>
  <si>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</si>
  <si>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</si>
  <si>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</si>
  <si>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</si>
  <si>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</si>
  <si>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</si>
  <si>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</si>
  <si>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</si>
  <si>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</si>
  <si>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</si>
  <si>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</si>
  <si>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</si>
  <si>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</si>
  <si>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</si>
  <si>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</si>
  <si>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</si>
  <si>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</si>
  <si>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</si>
  <si>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</si>
  <si>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</si>
  <si>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</si>
  <si>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</si>
  <si>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</si>
  <si>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</si>
  <si>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</si>
  <si>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</si>
  <si>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</si>
  <si>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</si>
  <si>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</si>
  <si>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</si>
  <si>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</si>
  <si>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</si>
  <si>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</si>
  <si>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</si>
  <si>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</si>
  <si>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</si>
  <si>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</si>
  <si>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</si>
  <si>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</si>
  <si>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</si>
  <si>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</si>
  <si>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</si>
  <si>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</si>
  <si>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</si>
  <si>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</si>
  <si>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</si>
  <si>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</si>
  <si>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</si>
  <si>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</si>
  <si>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</si>
  <si>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</si>
  <si>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</si>
  <si>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</si>
  <si>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</si>
  <si>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</si>
  <si>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</si>
  <si>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</si>
  <si>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</si>
  <si>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</si>
  <si>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</si>
  <si>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</si>
  <si>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</si>
  <si>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</si>
  <si>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</si>
  <si>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</si>
  <si>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</si>
  <si>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</si>
  <si>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</si>
  <si>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</si>
  <si>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</si>
  <si>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</si>
  <si>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</si>
  <si>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</si>
  <si>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</si>
  <si>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</si>
  <si>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</si>
  <si>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</si>
  <si>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</si>
  <si>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</si>
  <si>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</si>
  <si>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</si>
  <si>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</si>
  <si>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</si>
  <si>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</si>
  <si>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</si>
  <si>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</si>
  <si>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</si>
  <si>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</si>
  <si>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</si>
  <si>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</si>
  <si>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</si>
  <si>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</si>
  <si>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</si>
  <si>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</si>
  <si>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</si>
  <si>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</si>
  <si>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</si>
  <si>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</si>
  <si>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</si>
  <si>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</si>
  <si>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</si>
  <si>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</si>
  <si>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</si>
  <si>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</si>
  <si>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</si>
  <si>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</si>
  <si>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</si>
  <si>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</si>
  <si>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</si>
  <si>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</si>
  <si>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</si>
  <si>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</si>
  <si>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</si>
  <si>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</si>
  <si>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</si>
  <si>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</si>
  <si>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</si>
  <si>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</si>
  <si>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</si>
  <si>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</si>
  <si>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</si>
  <si>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</si>
  <si>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</si>
  <si>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</si>
  <si>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</si>
  <si>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</si>
  <si>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</si>
  <si>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</si>
  <si>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</si>
  <si>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</si>
  <si>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</si>
  <si>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</si>
  <si>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</si>
  <si>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</si>
  <si>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</si>
  <si>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</si>
  <si>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</si>
  <si>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</si>
  <si>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</si>
  <si>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</si>
  <si>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</si>
  <si>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</si>
  <si>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</si>
  <si>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</si>
  <si>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</si>
  <si>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</si>
  <si>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</si>
  <si>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</si>
  <si>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</si>
  <si>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</si>
  <si>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</si>
  <si>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</si>
  <si>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</si>
  <si>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</si>
  <si>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</si>
  <si>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</si>
  <si>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</si>
  <si>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</si>
  <si>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</si>
  <si>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</si>
  <si>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</si>
  <si>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</si>
  <si>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</si>
  <si>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</si>
  <si>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</si>
  <si>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</si>
  <si>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</si>
  <si>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</si>
  <si>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</si>
  <si>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</si>
  <si>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</si>
  <si>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</si>
  <si>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</si>
  <si>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</si>
  <si>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</si>
  <si>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</si>
  <si>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</si>
  <si>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</si>
  <si>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</si>
  <si>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</si>
  <si>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</si>
  <si>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</si>
  <si>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</si>
  <si>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</si>
  <si>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</si>
  <si>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</si>
  <si>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</si>
  <si>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</si>
  <si>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</si>
  <si>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</si>
  <si>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</si>
  <si>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</si>
  <si>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</si>
  <si>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</si>
  <si>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</si>
  <si>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</si>
  <si>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</si>
  <si>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</si>
  <si>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</si>
  <si>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</si>
  <si>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</si>
  <si>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</si>
  <si>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</si>
  <si>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</si>
  <si>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</si>
  <si>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</si>
  <si>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</si>
  <si>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</si>
  <si>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</si>
  <si>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</si>
  <si>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</si>
  <si>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</si>
  <si>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</si>
  <si>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</si>
  <si>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</si>
  <si>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</si>
  <si>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</si>
  <si>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</si>
  <si>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</si>
  <si>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</si>
  <si>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</si>
  <si>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</si>
  <si>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</si>
  <si>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</si>
  <si>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</si>
  <si>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</si>
  <si>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</si>
  <si>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</si>
  <si>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</si>
  <si>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</si>
  <si>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</si>
  <si>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</si>
  <si>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</si>
  <si>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</si>
  <si>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</si>
  <si>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</si>
  <si>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</si>
  <si>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</si>
  <si>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</si>
  <si>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</si>
  <si>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</si>
  <si>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</si>
  <si>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</si>
  <si>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</si>
  <si>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</si>
  <si>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</si>
  <si>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</si>
  <si>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</si>
  <si>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</si>
  <si>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</si>
  <si>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</si>
  <si>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</si>
  <si>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</si>
  <si>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</si>
  <si>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</si>
  <si>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</si>
  <si>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</si>
  <si>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</si>
  <si>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</si>
  <si>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</si>
  <si>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</si>
  <si>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</si>
  <si>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</si>
  <si>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</si>
  <si>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</si>
  <si>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</si>
  <si>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</si>
  <si>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</si>
  <si>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</si>
  <si>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</si>
  <si>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</si>
  <si>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</si>
  <si>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</si>
  <si>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</si>
  <si>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</si>
  <si>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</si>
  <si>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</si>
  <si>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</si>
  <si>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</si>
  <si>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</si>
  <si>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</si>
  <si>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</si>
  <si>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</si>
  <si>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</si>
  <si>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</si>
  <si>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</si>
  <si>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</si>
  <si>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</si>
  <si>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</si>
  <si>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</si>
  <si>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</si>
  <si>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</si>
  <si>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</si>
  <si>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</si>
  <si>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</si>
  <si>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</si>
  <si>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</si>
  <si>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</si>
  <si>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</si>
  <si>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</si>
  <si>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</si>
  <si>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</si>
  <si>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</si>
  <si>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</si>
  <si>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</si>
  <si>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</si>
  <si>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</si>
  <si>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</si>
  <si>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</si>
  <si>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</si>
  <si>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</si>
  <si>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</si>
  <si>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</si>
  <si>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</si>
  <si>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</si>
  <si>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</si>
  <si>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</si>
  <si>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</si>
  <si>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</si>
  <si>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</si>
  <si>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</si>
  <si>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</si>
  <si>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</si>
  <si>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</si>
  <si>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</si>
  <si>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</si>
  <si>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</si>
  <si>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</si>
  <si>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</si>
  <si>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</si>
  <si>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</si>
  <si>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</si>
  <si>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</si>
  <si>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</si>
  <si>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</si>
  <si>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</si>
  <si>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</si>
  <si>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</si>
  <si>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</si>
  <si>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</si>
  <si>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</si>
  <si>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</si>
  <si>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</si>
  <si>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</si>
  <si>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</si>
  <si>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</si>
  <si>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</si>
  <si>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</si>
  <si>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</si>
  <si>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</si>
  <si>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</si>
  <si>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</si>
  <si>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</si>
  <si>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</si>
  <si>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</si>
  <si>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</si>
  <si>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</si>
  <si>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</si>
  <si>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</si>
  <si>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</si>
  <si>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</si>
  <si>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</si>
  <si>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</si>
  <si>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</si>
  <si>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</si>
  <si>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</si>
  <si>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</si>
  <si>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</si>
  <si>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</si>
  <si>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</si>
  <si>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</si>
  <si>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</si>
  <si>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</si>
  <si>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</si>
  <si>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</si>
  <si>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</si>
  <si>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</si>
  <si>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</si>
  <si>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</si>
  <si>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</si>
  <si>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</si>
  <si>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</si>
  <si>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</si>
  <si>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</si>
  <si>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</si>
  <si>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</si>
  <si>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</si>
  <si>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</si>
  <si>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</si>
  <si>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</si>
  <si>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</si>
  <si>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</si>
  <si>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</si>
  <si>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</si>
  <si>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</si>
  <si>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</si>
  <si>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</si>
  <si>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</si>
  <si>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</si>
  <si>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</si>
  <si>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</si>
  <si>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</si>
  <si>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</si>
  <si>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</si>
  <si>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</si>
  <si>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</si>
  <si>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</si>
  <si>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</si>
  <si>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</si>
  <si>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</si>
  <si>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</si>
  <si>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</si>
  <si>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</si>
  <si>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</si>
  <si>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</si>
  <si>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</si>
  <si>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</si>
  <si>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</si>
  <si>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</si>
  <si>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</si>
  <si>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</si>
  <si>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</si>
  <si>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</si>
  <si>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</si>
  <si>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</si>
  <si>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</si>
  <si>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</si>
  <si>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</si>
  <si>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</si>
  <si>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</si>
  <si>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</si>
  <si>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</si>
  <si>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</si>
  <si>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</si>
  <si>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</si>
  <si>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</si>
  <si>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</si>
  <si>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</si>
  <si>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</si>
  <si>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</si>
  <si>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</si>
  <si>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</si>
  <si>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</si>
  <si>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</si>
  <si>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</si>
  <si>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</si>
  <si>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</si>
  <si>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</si>
  <si>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</si>
  <si>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</si>
  <si>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</si>
  <si>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</si>
  <si>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</si>
  <si>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</si>
  <si>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</si>
  <si>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</si>
  <si>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</si>
  <si>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</si>
  <si>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</si>
  <si>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</si>
  <si>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</si>
  <si>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</si>
  <si>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</si>
  <si>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</si>
  <si>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</si>
  <si>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</si>
  <si>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</si>
  <si>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</si>
  <si>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</si>
  <si>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</si>
  <si>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</si>
  <si>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</si>
  <si>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</si>
  <si>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</si>
  <si>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</si>
  <si>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</si>
  <si>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</si>
  <si>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</si>
  <si>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</si>
  <si>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</si>
  <si>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</si>
  <si>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</si>
  <si>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</si>
  <si>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</si>
  <si>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</si>
  <si>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</si>
  <si>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</si>
  <si>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</si>
  <si>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</si>
  <si>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</si>
  <si>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</si>
  <si>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</si>
  <si>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</si>
  <si>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</si>
  <si>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</si>
  <si>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</si>
  <si>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</si>
  <si>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</si>
  <si>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</si>
  <si>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</si>
  <si>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</si>
  <si>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</si>
  <si>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</si>
  <si>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</si>
  <si>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</si>
  <si>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</si>
  <si>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</si>
  <si>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</si>
  <si>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</si>
  <si>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</si>
  <si>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</si>
  <si>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</si>
  <si>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</si>
  <si>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</si>
  <si>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</si>
  <si>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</si>
  <si>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</si>
  <si>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</si>
  <si>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</si>
  <si>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</si>
  <si>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</si>
  <si>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</si>
  <si>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</si>
  <si>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</si>
  <si>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</si>
  <si>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</si>
  <si>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</si>
  <si>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</si>
  <si>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</si>
  <si>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</si>
  <si>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</si>
  <si>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</si>
  <si>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</si>
  <si>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</si>
  <si>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</si>
  <si>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</si>
  <si>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</si>
  <si>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</si>
  <si>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</si>
  <si>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</si>
  <si>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</si>
  <si>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</si>
  <si>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</si>
  <si>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</si>
  <si>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</si>
  <si>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</si>
  <si>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</si>
  <si>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</si>
  <si>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</si>
  <si>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</si>
  <si>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</si>
  <si>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</si>
  <si>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</si>
  <si>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</si>
  <si>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</si>
  <si>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</si>
  <si>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</si>
  <si>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</si>
  <si>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</si>
  <si>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</si>
  <si>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</si>
  <si>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</si>
  <si>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</si>
  <si>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</si>
  <si>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</si>
  <si>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</si>
  <si>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</si>
  <si>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</si>
  <si>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</si>
  <si>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</si>
  <si>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</si>
  <si>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</si>
  <si>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</si>
  <si>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</si>
  <si>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</si>
  <si>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</si>
  <si>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</si>
  <si>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</si>
  <si>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</si>
  <si>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</si>
  <si>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</si>
  <si>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</si>
  <si>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</si>
  <si>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</si>
  <si>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</si>
  <si>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</si>
  <si>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</si>
  <si>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</si>
  <si>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</si>
  <si>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</si>
  <si>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</si>
  <si>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</si>
  <si>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</si>
  <si>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</si>
  <si>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</si>
  <si>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</si>
  <si>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</si>
  <si>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</si>
  <si>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</si>
  <si>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</si>
  <si>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</si>
  <si>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</si>
  <si>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</si>
  <si>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</si>
  <si>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</si>
  <si>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</si>
  <si>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</si>
  <si>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</si>
  <si>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</si>
  <si>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</si>
  <si>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</si>
  <si>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</si>
  <si>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</si>
  <si>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</si>
  <si>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</si>
  <si>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</si>
  <si>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</si>
  <si>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</si>
  <si>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</si>
  <si>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</si>
  <si>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</si>
  <si>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</si>
  <si>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</si>
  <si>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</si>
  <si>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</si>
  <si>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</si>
  <si>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</si>
  <si>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</si>
  <si>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</si>
  <si>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</si>
  <si>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</si>
  <si>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</si>
  <si>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</si>
  <si>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</si>
  <si>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</si>
  <si>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</si>
  <si>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</si>
  <si>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</si>
  <si>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</si>
  <si>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</si>
  <si>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</si>
  <si>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</si>
  <si>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</si>
  <si>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</si>
  <si>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</si>
  <si>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</si>
  <si>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</si>
  <si>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</si>
  <si>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</si>
  <si>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</si>
  <si>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</si>
  <si>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</si>
  <si>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</si>
  <si>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</si>
  <si>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</si>
  <si>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</si>
  <si>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</si>
  <si>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</si>
  <si>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</si>
  <si>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</si>
  <si>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</si>
  <si>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</si>
  <si>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</si>
  <si>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</si>
  <si>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</si>
  <si>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</si>
  <si>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</si>
  <si>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</si>
  <si>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</si>
  <si>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</si>
  <si>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</si>
  <si>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</si>
  <si>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</si>
  <si>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</si>
  <si>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</si>
  <si>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</si>
  <si>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</si>
  <si>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</si>
  <si>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</si>
  <si>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</si>
  <si>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</si>
  <si>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</si>
  <si>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</si>
  <si>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</si>
  <si>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</si>
  <si>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</si>
  <si>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</si>
  <si>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</si>
  <si>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</si>
  <si>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</si>
  <si>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</si>
  <si>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</si>
  <si>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</si>
  <si>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</si>
  <si>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</si>
  <si>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</si>
  <si>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</si>
  <si>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</si>
  <si>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</si>
  <si>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</si>
  <si>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</si>
  <si>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</si>
  <si>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</si>
  <si>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</si>
  <si>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</si>
  <si>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</si>
  <si>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</si>
  <si>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</si>
  <si>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</si>
  <si>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</si>
  <si>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</si>
  <si>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</si>
  <si>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</si>
  <si>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</si>
  <si>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</si>
  <si>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</si>
  <si>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</si>
  <si>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</si>
  <si>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</si>
  <si>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</si>
  <si>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</si>
  <si>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</si>
  <si>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</si>
  <si>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</si>
  <si>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</si>
  <si>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</si>
  <si>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</si>
  <si>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</si>
  <si>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</si>
  <si>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</si>
  <si>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</si>
  <si>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</si>
  <si>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</si>
  <si>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</si>
  <si>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</si>
  <si>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</si>
  <si>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</si>
  <si>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</si>
  <si>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</si>
  <si>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</si>
  <si>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</si>
  <si>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</si>
  <si>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</si>
  <si>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</si>
  <si>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</si>
  <si>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</si>
  <si>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</si>
  <si>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</si>
  <si>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</si>
  <si>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</si>
  <si>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</si>
  <si>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</si>
  <si>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</si>
  <si>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</si>
  <si>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</si>
  <si>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</si>
  <si>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</si>
  <si>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</si>
  <si>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</si>
  <si>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</si>
  <si>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</si>
  <si>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</si>
  <si>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</si>
  <si>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</si>
  <si>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</si>
  <si>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</si>
  <si>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</si>
  <si>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</si>
  <si>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</si>
  <si>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</si>
  <si>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</si>
  <si>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</si>
  <si>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</si>
  <si>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</si>
  <si>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</si>
  <si>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</si>
  <si>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</si>
  <si>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</si>
  <si>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</si>
  <si>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</si>
  <si>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</si>
  <si>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</si>
  <si>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</si>
  <si>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</si>
  <si>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</si>
  <si>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</si>
  <si>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</si>
  <si>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</si>
  <si>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</si>
  <si>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</si>
  <si>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</si>
  <si>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</si>
  <si>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</si>
  <si>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</si>
  <si>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</si>
  <si>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</si>
  <si>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</si>
  <si>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</si>
  <si>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</si>
  <si>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</si>
  <si>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</si>
  <si>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</si>
  <si>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</si>
  <si>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</si>
  <si>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</si>
  <si>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</si>
  <si>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</si>
  <si>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</si>
  <si>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</si>
  <si>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</si>
  <si>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</si>
  <si>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</si>
  <si>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</si>
  <si>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</si>
  <si>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</si>
  <si>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</si>
  <si>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</si>
  <si>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</si>
  <si>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</si>
  <si>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</si>
  <si>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</si>
  <si>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</si>
  <si>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</si>
  <si>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</si>
  <si>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</si>
  <si>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</si>
  <si>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</si>
  <si>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</si>
  <si>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</si>
  <si>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</si>
  <si>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</si>
  <si>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</si>
  <si>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</si>
  <si>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</si>
  <si>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</si>
  <si>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</si>
  <si>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</si>
  <si>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</si>
  <si>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</si>
  <si>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</si>
  <si>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</si>
  <si>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</si>
  <si>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</si>
  <si>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</si>
  <si>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</si>
  <si>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</si>
  <si>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</si>
  <si>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</si>
  <si>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</si>
  <si>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</si>
  <si>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</si>
  <si>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</si>
  <si>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</si>
  <si>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</si>
  <si>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</si>
  <si>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</si>
  <si>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</si>
  <si>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</si>
  <si>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</si>
  <si>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</si>
  <si>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</si>
  <si>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</si>
  <si>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</si>
  <si>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</si>
  <si>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</si>
  <si>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</si>
  <si>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</si>
  <si>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</si>
  <si>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</si>
  <si>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</si>
  <si>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</si>
  <si>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</si>
  <si>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</si>
  <si>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</si>
  <si>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</si>
  <si>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</si>
  <si>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</si>
  <si>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</si>
  <si>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</si>
  <si>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</si>
  <si>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</si>
  <si>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</si>
  <si>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</si>
  <si>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</si>
  <si>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</si>
  <si>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</si>
  <si>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</si>
  <si>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</si>
  <si>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</si>
  <si>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</si>
  <si>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</si>
  <si>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</si>
  <si>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</si>
  <si>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</si>
  <si>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</si>
  <si>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</si>
  <si>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</si>
  <si>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</si>
  <si>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</si>
  <si>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</si>
  <si>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</si>
  <si>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</si>
  <si>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</si>
  <si>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</si>
  <si>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</si>
  <si>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</si>
  <si>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</si>
  <si>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</si>
  <si>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</si>
  <si>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</si>
  <si>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</si>
  <si>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</si>
  <si>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</si>
  <si>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</si>
  <si>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</si>
  <si>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</si>
  <si>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</si>
  <si>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</si>
  <si>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</si>
  <si>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</si>
  <si>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</si>
  <si>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</si>
  <si>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</si>
  <si>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</si>
  <si>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</si>
  <si>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</si>
  <si>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</si>
  <si>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</si>
  <si>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</si>
  <si>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</si>
  <si>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</si>
  <si>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</si>
  <si>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</si>
  <si>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</si>
  <si>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</si>
  <si>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</si>
  <si>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</si>
  <si>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</si>
  <si>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</si>
  <si>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</si>
  <si>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</si>
  <si>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</si>
  <si>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</si>
  <si>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</si>
  <si>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</si>
  <si>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</si>
  <si>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</si>
  <si>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</si>
  <si>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</si>
  <si>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</si>
  <si>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</si>
  <si>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</si>
  <si>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</si>
  <si>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</si>
  <si>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</si>
  <si>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</si>
  <si>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</si>
  <si>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</si>
  <si>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</si>
  <si>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</si>
  <si>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</si>
  <si>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</si>
  <si>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</si>
  <si>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</si>
  <si>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</si>
  <si>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</si>
  <si>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</si>
  <si>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</si>
  <si>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</si>
  <si>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</si>
  <si>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</si>
  <si>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</si>
  <si>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</si>
  <si>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</si>
  <si>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</si>
  <si>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</si>
  <si>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</si>
  <si>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</si>
  <si>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</si>
  <si>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</si>
  <si>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</si>
  <si>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</si>
  <si>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</si>
  <si>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</si>
  <si>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</si>
  <si>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</si>
  <si>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</si>
  <si>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</si>
  <si>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</si>
  <si>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</si>
  <si>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</si>
  <si>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</si>
  <si>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</si>
  <si>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</si>
  <si>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</si>
  <si>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</si>
  <si>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</si>
  <si>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</si>
  <si>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</si>
  <si>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</si>
  <si>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</si>
  <si>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</si>
  <si>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</si>
  <si>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</si>
  <si>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</si>
  <si>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</si>
  <si>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</si>
  <si>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</si>
  <si>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</si>
  <si>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</si>
  <si>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</si>
  <si>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</si>
  <si>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</si>
  <si>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</si>
  <si>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</si>
  <si>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</si>
  <si>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</si>
  <si>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</si>
  <si>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</si>
  <si>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</si>
  <si>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</si>
  <si>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</si>
  <si>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</si>
  <si>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</si>
  <si>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</si>
  <si>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</si>
  <si>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</si>
  <si>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</si>
  <si>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</si>
  <si>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</si>
  <si>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</si>
  <si>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</si>
  <si>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</si>
  <si>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</si>
  <si>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</si>
  <si>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</si>
  <si>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</si>
  <si>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</si>
  <si>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</si>
  <si>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</si>
  <si>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</si>
  <si>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</si>
  <si>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</si>
  <si>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</si>
  <si>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</si>
  <si>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</si>
  <si>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</si>
  <si>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</si>
  <si>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</si>
  <si>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</si>
  <si>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</si>
  <si>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</si>
  <si>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</si>
  <si>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</si>
  <si>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</si>
  <si>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</si>
  <si>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</si>
  <si>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</si>
  <si>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</si>
  <si>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</si>
  <si>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</si>
  <si>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</si>
  <si>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</si>
  <si>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</si>
  <si>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</si>
  <si>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</si>
  <si>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</si>
  <si>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</si>
  <si>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</si>
  <si>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</si>
  <si>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</si>
  <si>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</si>
  <si>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</si>
  <si>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</si>
  <si>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</si>
  <si>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</si>
  <si>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</si>
  <si>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</si>
  <si>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</si>
  <si>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</si>
  <si>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</si>
  <si>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</si>
  <si>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</si>
  <si>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</si>
  <si>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</si>
  <si>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</si>
  <si>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</si>
  <si>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</si>
  <si>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</si>
  <si>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</si>
  <si>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</si>
  <si>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</si>
  <si>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</si>
  <si>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</si>
  <si>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</si>
  <si>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</si>
  <si>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</si>
  <si>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</si>
  <si>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</si>
  <si>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</si>
  <si>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</si>
  <si>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</si>
  <si>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</si>
  <si>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</si>
  <si>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</si>
  <si>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</si>
  <si>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</si>
  <si>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</si>
  <si>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</si>
  <si>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</si>
  <si>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</si>
  <si>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</si>
  <si>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</si>
  <si>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</si>
  <si>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</si>
  <si>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</si>
  <si>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</si>
  <si>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</si>
  <si>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</si>
  <si>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</si>
  <si>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</si>
  <si>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</si>
  <si>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</si>
  <si>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</si>
  <si>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</si>
  <si>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</si>
  <si>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</si>
  <si>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</si>
  <si>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</si>
  <si>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</si>
  <si>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</si>
  <si>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</si>
  <si>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</si>
  <si>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</si>
  <si>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</si>
  <si>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</si>
  <si>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</si>
  <si>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</si>
  <si>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</si>
  <si>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</si>
  <si>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</si>
  <si>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</si>
  <si>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</si>
  <si>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</si>
  <si>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</si>
  <si>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</si>
  <si>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</si>
  <si>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</si>
  <si>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</si>
  <si>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</si>
  <si>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</si>
  <si>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</si>
  <si>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</si>
  <si>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</si>
  <si>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</si>
  <si>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</si>
  <si>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</si>
  <si>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</si>
  <si>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</si>
  <si>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</si>
  <si>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</si>
  <si>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</si>
  <si>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</si>
  <si>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</si>
  <si>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</si>
  <si>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</si>
  <si>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</si>
  <si>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</si>
  <si>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</si>
  <si>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</si>
  <si>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</si>
  <si>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</si>
  <si>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</si>
  <si>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</si>
  <si>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</si>
  <si>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</si>
  <si>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</si>
  <si>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</si>
  <si>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</si>
  <si>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</si>
  <si>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</si>
  <si>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</si>
  <si>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</si>
  <si>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</si>
  <si>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</si>
  <si>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</si>
  <si>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</si>
  <si>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</si>
  <si>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</si>
  <si>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</si>
  <si>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</si>
  <si>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</si>
  <si>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</si>
  <si>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</si>
  <si>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</si>
  <si>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</si>
  <si>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</si>
  <si>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</si>
  <si>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</si>
  <si>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</si>
  <si>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</si>
  <si>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</si>
  <si>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</si>
  <si>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</si>
  <si>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</si>
  <si>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</si>
  <si>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</si>
  <si>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</si>
  <si>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</si>
  <si>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</si>
  <si>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</si>
  <si>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</si>
  <si>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</si>
  <si>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</si>
  <si>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</si>
  <si>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</si>
  <si>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</si>
  <si>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</si>
  <si>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</si>
  <si>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</si>
  <si>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</si>
  <si>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</si>
  <si>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</si>
  <si>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</si>
  <si>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</si>
  <si>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</si>
  <si>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</si>
  <si>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</si>
  <si>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</si>
  <si>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</si>
  <si>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</si>
  <si>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</si>
  <si>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</si>
  <si>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</si>
  <si>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</si>
  <si>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</si>
  <si>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</si>
  <si>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</si>
  <si>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</si>
  <si>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</si>
  <si>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</si>
  <si>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</si>
  <si>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</si>
  <si>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</si>
  <si>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</si>
  <si>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</si>
  <si>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</si>
  <si>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</si>
  <si>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</si>
  <si>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</si>
  <si>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</si>
  <si>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</si>
  <si>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</si>
  <si>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</si>
  <si>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</si>
  <si>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</si>
  <si>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</si>
  <si>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</si>
  <si>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</si>
  <si>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</si>
  <si>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</si>
  <si>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</si>
  <si>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</si>
  <si>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</si>
  <si>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</si>
  <si>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</si>
  <si>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</si>
  <si>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</si>
  <si>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</si>
  <si>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</si>
  <si>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</si>
  <si>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</si>
  <si>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</si>
  <si>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</si>
  <si>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</si>
  <si>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</si>
  <si>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</si>
  <si>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</si>
  <si>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</si>
  <si>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</si>
  <si>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</si>
  <si>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</si>
  <si>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</si>
  <si>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</si>
  <si>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</si>
  <si>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</si>
  <si>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</si>
  <si>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</si>
  <si>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</si>
  <si>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</si>
  <si>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</si>
  <si>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</si>
  <si>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</si>
  <si>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</si>
  <si>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</si>
  <si>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</si>
  <si>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</si>
  <si>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</si>
  <si>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</si>
  <si>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</si>
  <si>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</si>
  <si>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</si>
  <si>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</si>
  <si>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</si>
  <si>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</si>
  <si>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</si>
  <si>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</si>
  <si>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</si>
  <si>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</si>
  <si>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</si>
  <si>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</si>
  <si>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</si>
  <si>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</si>
  <si>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</si>
  <si>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</si>
  <si>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</si>
  <si>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</si>
  <si>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</si>
  <si>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</si>
  <si>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</si>
  <si>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</si>
  <si>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</si>
  <si>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</si>
  <si>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</si>
  <si>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</si>
  <si>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</si>
  <si>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</si>
  <si>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</si>
  <si>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</si>
  <si>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</si>
  <si>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</si>
  <si>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</si>
  <si>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</si>
  <si>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</si>
  <si>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</si>
  <si>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</si>
  <si>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</si>
  <si>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</si>
  <si>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</si>
  <si>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</si>
  <si>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</si>
  <si>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</si>
  <si>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</si>
  <si>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</si>
  <si>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</si>
  <si>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</si>
  <si>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</si>
  <si>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</si>
  <si>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</si>
  <si>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</si>
  <si>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</si>
  <si>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</si>
  <si>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</si>
  <si>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</si>
  <si>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</si>
  <si>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</si>
  <si>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</si>
  <si>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</si>
  <si>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</si>
  <si>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</si>
  <si>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</si>
  <si>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</si>
  <si>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</si>
  <si>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</si>
  <si>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</si>
  <si>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</si>
  <si>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</si>
  <si>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</si>
  <si>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</si>
  <si>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</si>
  <si>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</si>
  <si>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</si>
  <si>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</si>
  <si>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</si>
  <si>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</si>
  <si>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</si>
  <si>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</si>
  <si>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</si>
  <si>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</si>
  <si>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</si>
  <si>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</si>
  <si>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</si>
  <si>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</si>
  <si>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</si>
  <si>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</si>
  <si>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</si>
  <si>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</si>
  <si>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</si>
  <si>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</si>
  <si>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</si>
  <si>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</si>
  <si>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</si>
  <si>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</si>
  <si>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</si>
  <si>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</si>
  <si>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</si>
  <si>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</si>
  <si>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</si>
  <si>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</si>
  <si>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</si>
  <si>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</si>
  <si>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</si>
  <si>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</si>
  <si>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</si>
  <si>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</si>
  <si>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</si>
  <si>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</si>
  <si>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</si>
  <si>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</si>
  <si>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</si>
  <si>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</si>
  <si>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</si>
  <si>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</si>
  <si>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</si>
  <si>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</si>
  <si>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</si>
  <si>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</si>
  <si>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</si>
  <si>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</si>
  <si>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</si>
  <si>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</si>
  <si>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</si>
  <si>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</si>
  <si>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</si>
  <si>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</si>
  <si>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</si>
  <si>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</si>
  <si>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</si>
  <si>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</si>
  <si>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</si>
  <si>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</si>
  <si>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</si>
  <si>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</si>
  <si>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</si>
  <si>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</si>
  <si>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</si>
  <si>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</si>
  <si>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</si>
  <si>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</si>
  <si>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</si>
  <si>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</si>
  <si>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</si>
  <si>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</si>
  <si>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</si>
  <si>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</si>
  <si>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</si>
  <si>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</si>
  <si>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</si>
  <si>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</si>
  <si>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</si>
  <si>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</si>
  <si>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</si>
  <si>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</si>
  <si>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</si>
  <si>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</si>
  <si>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</si>
  <si>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</si>
  <si>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</si>
  <si>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</si>
  <si>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</si>
  <si>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</si>
  <si>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</si>
  <si>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</si>
  <si>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</si>
  <si>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</si>
  <si>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</si>
  <si>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</si>
  <si>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</si>
  <si>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</si>
  <si>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</si>
  <si>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</si>
  <si>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</si>
  <si>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</si>
  <si>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</si>
  <si>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</si>
  <si>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</si>
  <si>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</si>
  <si>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</si>
  <si>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</si>
  <si>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</si>
  <si>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</si>
  <si>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</si>
  <si>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</si>
  <si>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</si>
  <si>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</si>
  <si>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</si>
  <si>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</si>
  <si>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</si>
  <si>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</si>
  <si>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</si>
  <si>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</si>
  <si>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</si>
  <si>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</si>
  <si>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</si>
  <si>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</si>
  <si>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</si>
  <si>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</si>
  <si>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</si>
  <si>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</si>
  <si>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</si>
  <si>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</si>
  <si>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</si>
  <si>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</si>
  <si>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</si>
  <si>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</si>
  <si>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</si>
  <si>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</si>
  <si>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</si>
  <si>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</si>
  <si>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</si>
  <si>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</si>
  <si>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</si>
  <si>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</si>
  <si>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</si>
  <si>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</si>
  <si>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</si>
  <si>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</si>
  <si>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</si>
  <si>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</si>
  <si>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</si>
  <si>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</si>
  <si>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</si>
  <si>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</si>
  <si>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</si>
  <si>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</si>
  <si>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</si>
  <si>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</si>
  <si>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</si>
  <si>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</si>
  <si>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</si>
  <si>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</si>
  <si>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</si>
  <si>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</si>
  <si>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</si>
  <si>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</si>
  <si>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</si>
  <si>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</si>
  <si>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</si>
  <si>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</si>
  <si>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</si>
  <si>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</si>
  <si>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</si>
  <si>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</si>
  <si>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</si>
  <si>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</si>
  <si>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</si>
  <si>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</si>
  <si>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</si>
  <si>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</si>
  <si>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</si>
  <si>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</si>
  <si>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</si>
  <si>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</si>
  <si>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</si>
  <si>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</si>
  <si>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</si>
  <si>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</si>
  <si>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</si>
  <si>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</si>
  <si>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</si>
  <si>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</si>
  <si>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</si>
  <si>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</si>
  <si>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</si>
  <si>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</si>
  <si>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</si>
  <si>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</si>
  <si>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</si>
  <si>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</si>
  <si>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</si>
  <si>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</si>
  <si>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</si>
  <si>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</si>
  <si>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</si>
  <si>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</si>
  <si>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</si>
  <si>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</si>
  <si>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</si>
  <si>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</si>
  <si>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</si>
  <si>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</si>
  <si>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</si>
  <si>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</si>
  <si>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</si>
  <si>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</si>
  <si>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</si>
  <si>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</si>
  <si>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</si>
  <si>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</si>
  <si>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</si>
  <si>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</si>
  <si>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</si>
  <si>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</si>
  <si>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</si>
  <si>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</si>
  <si>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</si>
  <si>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</si>
  <si>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</si>
  <si>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</si>
  <si>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</si>
  <si>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</si>
  <si>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</si>
  <si>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</si>
  <si>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</si>
  <si>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</si>
  <si>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</si>
  <si>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</si>
  <si>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</si>
  <si>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</si>
  <si>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</si>
  <si>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</si>
  <si>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</si>
  <si>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</si>
  <si>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</si>
  <si>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</si>
  <si>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</si>
  <si>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</si>
  <si>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</si>
  <si>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</si>
  <si>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</si>
  <si>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</si>
  <si>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</si>
  <si>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</si>
  <si>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</si>
  <si>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</si>
  <si>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</si>
  <si>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</si>
  <si>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</si>
  <si>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</si>
  <si>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</si>
  <si>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</si>
  <si>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</si>
  <si>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</si>
  <si>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</si>
  <si>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</si>
  <si>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</si>
  <si>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</si>
  <si>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</si>
  <si>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</si>
  <si>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</si>
  <si>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</si>
  <si>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</si>
  <si>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</si>
  <si>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</si>
  <si>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</si>
  <si>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</si>
  <si>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</si>
  <si>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</si>
  <si>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</si>
  <si>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</si>
  <si>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</si>
  <si>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</si>
  <si>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</si>
  <si>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</si>
  <si>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</si>
  <si>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</si>
  <si>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</si>
  <si>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</si>
  <si>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</si>
  <si>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</si>
  <si>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</si>
  <si>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</si>
  <si>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</si>
  <si>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</si>
  <si>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</si>
  <si>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</si>
  <si>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</si>
  <si>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</si>
  <si>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</si>
  <si>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</si>
  <si>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</si>
  <si>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</si>
  <si>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</si>
  <si>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</si>
  <si>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</si>
  <si>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</si>
  <si>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</si>
  <si>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</si>
  <si>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</si>
  <si>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</si>
  <si>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</si>
  <si>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</si>
  <si>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</si>
  <si>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</si>
  <si>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</si>
  <si>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</si>
  <si>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</si>
  <si>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</si>
  <si>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</si>
  <si>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</si>
  <si>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</si>
  <si>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</si>
  <si>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</si>
  <si>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</si>
  <si>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</si>
  <si>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</si>
  <si>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</si>
  <si>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</si>
  <si>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</si>
  <si>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</si>
  <si>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</si>
  <si>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</si>
  <si>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</si>
  <si>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</si>
  <si>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</si>
  <si>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</si>
  <si>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</si>
  <si>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</si>
  <si>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</si>
  <si>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</si>
  <si>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</si>
  <si>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</si>
  <si>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</si>
  <si>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</si>
  <si>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</si>
  <si>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</si>
  <si>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</si>
  <si>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</si>
  <si>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</si>
  <si>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</si>
  <si>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</si>
  <si>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</si>
  <si>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</si>
  <si>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</si>
  <si>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</si>
  <si>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</si>
  <si>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</si>
  <si>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</si>
  <si>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</si>
  <si>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</si>
  <si>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</si>
  <si>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</si>
  <si>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</si>
  <si>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</si>
  <si>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</si>
  <si>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</si>
  <si>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</si>
  <si>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</si>
  <si>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</si>
  <si>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</si>
  <si>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</si>
  <si>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</si>
  <si>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</si>
  <si>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</si>
  <si>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</si>
  <si>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</si>
  <si>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</si>
  <si>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</si>
  <si>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</si>
  <si>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</si>
  <si>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</si>
  <si>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</si>
  <si>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</si>
  <si>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</si>
  <si>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</si>
  <si>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</si>
  <si>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</si>
  <si>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</si>
  <si>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</si>
  <si>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</si>
  <si>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</si>
  <si>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</si>
  <si>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</si>
  <si>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</si>
  <si>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</si>
  <si>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</si>
  <si>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</si>
  <si>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</si>
  <si>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</si>
  <si>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</si>
  <si>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</si>
  <si>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</si>
  <si>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</si>
  <si>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</si>
  <si>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</si>
  <si>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</si>
  <si>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</si>
  <si>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</si>
  <si>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</si>
  <si>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</si>
  <si>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</si>
  <si>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</si>
  <si>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</si>
  <si>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</si>
  <si>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</si>
  <si>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</si>
  <si>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</si>
  <si>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</si>
  <si>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</si>
  <si>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</si>
  <si>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</si>
  <si>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</si>
  <si>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</si>
  <si>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</si>
  <si>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</si>
  <si>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</si>
  <si>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</si>
  <si>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</si>
  <si>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</si>
  <si>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</si>
  <si>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</si>
  <si>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</si>
  <si>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</si>
  <si>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</si>
  <si>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</si>
  <si>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</si>
  <si>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</si>
  <si>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</si>
  <si>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</si>
  <si>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</si>
  <si>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</si>
  <si>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</si>
  <si>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</si>
  <si>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</si>
  <si>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</si>
  <si>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</si>
  <si>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</si>
  <si>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</si>
  <si>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</si>
  <si>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</si>
  <si>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</si>
  <si>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</si>
  <si>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</si>
  <si>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</si>
  <si>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</si>
  <si>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</si>
  <si>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</si>
  <si>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</si>
  <si>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</si>
  <si>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</si>
  <si>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</si>
  <si>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</si>
  <si>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</si>
  <si>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</si>
  <si>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</si>
  <si>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</si>
  <si>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</si>
  <si>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</si>
  <si>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</si>
  <si>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</si>
  <si>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</si>
  <si>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</si>
  <si>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</si>
  <si>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</si>
  <si>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</si>
  <si>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</si>
  <si>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</si>
  <si>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</si>
  <si>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</si>
  <si>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</si>
  <si>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</si>
  <si>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</si>
  <si>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</si>
  <si>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</si>
  <si>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</si>
  <si>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</si>
  <si>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</si>
  <si>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</si>
  <si>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</si>
  <si>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</si>
  <si>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</si>
  <si>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</si>
  <si>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</si>
  <si>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</si>
  <si>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</si>
  <si>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</si>
  <si>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</si>
  <si>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</si>
  <si>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</si>
  <si>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</si>
  <si>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</si>
  <si>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</si>
  <si>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</si>
  <si>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</si>
  <si>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</si>
  <si>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</si>
  <si>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</si>
  <si>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</si>
  <si>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</si>
  <si>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</si>
  <si>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</si>
  <si>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</si>
  <si>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</si>
  <si>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</si>
  <si>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</si>
  <si>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</si>
  <si>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</si>
  <si>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</si>
  <si>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</si>
  <si>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</si>
  <si>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</si>
  <si>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</si>
  <si>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</si>
  <si>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</si>
  <si>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</si>
  <si>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</si>
  <si>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</si>
  <si>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</si>
  <si>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</si>
  <si>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</si>
  <si>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</si>
  <si>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</si>
  <si>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</si>
  <si>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</si>
  <si>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</si>
  <si>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</si>
  <si>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</si>
  <si>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</si>
  <si>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</si>
  <si>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</si>
  <si>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</si>
  <si>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</si>
  <si>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</si>
  <si>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</si>
  <si>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</si>
  <si>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</si>
  <si>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</si>
  <si>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</si>
  <si>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</si>
  <si>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</si>
  <si>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</si>
  <si>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</si>
  <si>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</si>
  <si>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</si>
  <si>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</si>
  <si>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</si>
  <si>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</si>
  <si>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</si>
  <si>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</si>
  <si>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</si>
  <si>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</si>
  <si>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</si>
  <si>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</si>
  <si>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</si>
  <si>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</si>
  <si>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</si>
  <si>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</si>
  <si>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</si>
  <si>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</si>
  <si>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</si>
  <si>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</si>
  <si>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</si>
  <si>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</si>
  <si>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</si>
  <si>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</si>
  <si>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</si>
  <si>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</si>
  <si>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</si>
  <si>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</si>
  <si>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</si>
  <si>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</si>
  <si>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</si>
  <si>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</si>
  <si>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</si>
  <si>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</si>
  <si>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</si>
  <si>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</si>
  <si>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</si>
  <si>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</si>
  <si>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</si>
  <si>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</si>
  <si>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</si>
  <si>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</si>
  <si>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</si>
  <si>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</si>
  <si>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</si>
  <si>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</si>
  <si>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</si>
  <si>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</si>
  <si>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</si>
  <si>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</si>
  <si>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</si>
  <si>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</si>
  <si>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</si>
  <si>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</si>
  <si>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</si>
  <si>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</si>
  <si>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</si>
  <si>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</si>
  <si>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</si>
  <si>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</si>
  <si>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</si>
  <si>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</si>
  <si>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</si>
  <si>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</si>
  <si>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</si>
  <si>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</si>
  <si>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</si>
  <si>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</si>
  <si>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</si>
  <si>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</si>
  <si>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</si>
  <si>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</si>
  <si>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</si>
  <si>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</si>
  <si>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</si>
  <si>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</si>
  <si>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</si>
  <si>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</si>
  <si>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</si>
  <si>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</si>
  <si>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</si>
  <si>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</si>
  <si>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</si>
  <si>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</si>
  <si>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</si>
  <si>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</si>
  <si>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</si>
  <si>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</si>
  <si>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</si>
  <si>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</si>
  <si>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</si>
  <si>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</si>
  <si>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</si>
  <si>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</si>
  <si>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</si>
  <si>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</si>
  <si>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</si>
  <si>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</si>
  <si>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</si>
  <si>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</si>
  <si>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</si>
  <si>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</si>
  <si>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</si>
  <si>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</si>
  <si>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</si>
  <si>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</si>
  <si>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</si>
  <si>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</si>
  <si>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</si>
  <si>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</si>
  <si>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</si>
  <si>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</si>
  <si>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</si>
  <si>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</si>
  <si>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</si>
  <si>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</si>
  <si>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</si>
  <si>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</si>
  <si>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</si>
  <si>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</si>
  <si>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</si>
  <si>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</si>
  <si>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</si>
  <si>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</si>
  <si>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</si>
  <si>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</si>
  <si>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</si>
  <si>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</si>
  <si>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</si>
  <si>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</si>
  <si>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</si>
  <si>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</si>
  <si>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</si>
  <si>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</si>
  <si>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</si>
  <si>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</si>
  <si>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</si>
  <si>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</si>
  <si>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</si>
  <si>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</si>
  <si>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</si>
  <si>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</si>
  <si>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</si>
  <si>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</si>
  <si>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</si>
  <si>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</si>
  <si>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</si>
  <si>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</si>
  <si>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</si>
  <si>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</si>
  <si>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</si>
  <si>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</si>
  <si>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</si>
  <si>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</si>
  <si>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</si>
  <si>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</si>
  <si>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</si>
  <si>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</si>
  <si>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</si>
  <si>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</si>
  <si>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</si>
  <si>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</si>
  <si>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</si>
  <si>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</si>
  <si>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</si>
  <si>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</si>
  <si>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</si>
  <si>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</si>
  <si>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</si>
  <si>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</si>
  <si>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</si>
  <si>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</si>
  <si>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</si>
  <si>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</si>
  <si>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</si>
  <si>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</si>
  <si>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</si>
  <si>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</si>
  <si>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</si>
  <si>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</si>
  <si>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</si>
  <si>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</si>
  <si>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</si>
  <si>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</si>
  <si>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</si>
  <si>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</si>
  <si>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</si>
  <si>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</si>
  <si>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</si>
  <si>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</si>
  <si>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</si>
  <si>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</si>
  <si>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</si>
  <si>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</si>
  <si>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</si>
  <si>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</si>
  <si>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</si>
  <si>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</si>
  <si>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</si>
  <si>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</si>
  <si>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</si>
  <si>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</si>
  <si>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</si>
  <si>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</si>
  <si>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</si>
  <si>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</si>
  <si>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</si>
  <si>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</si>
  <si>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</si>
  <si>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</si>
  <si>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</si>
  <si>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</si>
  <si>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</si>
  <si>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</si>
  <si>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</si>
  <si>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</si>
  <si>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</si>
  <si>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</si>
  <si>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</si>
  <si>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</si>
  <si>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</si>
  <si>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</si>
  <si>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</si>
  <si>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</si>
  <si>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</si>
  <si>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</si>
  <si>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</si>
  <si>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</si>
  <si>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</si>
  <si>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</si>
  <si>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</si>
  <si>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</si>
  <si>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</si>
  <si>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</si>
  <si>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</si>
  <si>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</si>
  <si>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</si>
  <si>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</si>
  <si>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</si>
  <si>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</si>
  <si>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</si>
  <si>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</si>
  <si>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</si>
  <si>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</si>
  <si>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</si>
  <si>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</si>
  <si>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</si>
  <si>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</si>
  <si>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</si>
  <si>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</si>
  <si>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</si>
  <si>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</si>
  <si>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</si>
  <si>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</si>
  <si>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</si>
  <si>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</si>
  <si>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</si>
  <si>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</si>
  <si>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</si>
  <si>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</si>
  <si>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</si>
  <si>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</si>
  <si>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</si>
  <si>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</si>
  <si>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</si>
  <si>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</si>
  <si>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</si>
  <si>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</si>
  <si>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</si>
  <si>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</si>
  <si>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</si>
  <si>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</si>
  <si>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</si>
  <si>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</si>
  <si>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</si>
  <si>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</si>
  <si>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</si>
  <si>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</si>
  <si>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</si>
  <si>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</si>
  <si>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</si>
  <si>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</si>
  <si>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</si>
  <si>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</si>
  <si>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</si>
  <si>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</si>
  <si>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</si>
  <si>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</si>
  <si>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</si>
  <si>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</si>
  <si>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</si>
  <si>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</si>
  <si>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</si>
  <si>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</si>
  <si>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</si>
  <si>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</si>
  <si>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</si>
  <si>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</si>
  <si>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</si>
  <si>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</si>
  <si>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</si>
  <si>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</si>
  <si>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</si>
  <si>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</si>
  <si>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</si>
  <si>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</si>
  <si>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</si>
  <si>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</si>
  <si>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</si>
  <si>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</si>
  <si>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</si>
  <si>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</si>
  <si>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</si>
  <si>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</si>
  <si>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</si>
  <si>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</si>
  <si>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</si>
  <si>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</si>
  <si>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</si>
  <si>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</si>
  <si>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</si>
  <si>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</si>
  <si>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</si>
  <si>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</si>
  <si>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</si>
  <si>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</si>
  <si>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</si>
  <si>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</si>
  <si>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</si>
  <si>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</si>
  <si>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</si>
  <si>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</si>
  <si>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</si>
  <si>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</si>
  <si>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</si>
  <si>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</si>
  <si>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</si>
  <si>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</si>
  <si>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</si>
  <si>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</si>
  <si>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</si>
  <si>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</si>
  <si>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</si>
  <si>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</si>
  <si>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</si>
  <si>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</si>
  <si>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</si>
  <si>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</si>
  <si>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</si>
  <si>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</si>
  <si>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</si>
  <si>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</si>
  <si>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</si>
  <si>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</si>
  <si>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</si>
  <si>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</si>
  <si>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</si>
  <si>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</si>
  <si>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</si>
  <si>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</si>
  <si>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</si>
  <si>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</si>
  <si>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</si>
  <si>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</si>
  <si>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</si>
  <si>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</si>
  <si>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</si>
  <si>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</si>
  <si>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</si>
  <si>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</si>
  <si>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</si>
  <si>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</si>
  <si>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</si>
  <si>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</si>
  <si>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</si>
  <si>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</si>
  <si>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</si>
  <si>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</si>
  <si>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</si>
  <si>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</si>
  <si>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</si>
  <si>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</si>
  <si>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</si>
  <si>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</si>
  <si>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</si>
  <si>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</si>
  <si>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</si>
  <si>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</si>
  <si>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</si>
  <si>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</si>
  <si>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</si>
  <si>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</si>
  <si>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</si>
  <si>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</si>
  <si>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</si>
  <si>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</si>
  <si>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</si>
  <si>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</si>
  <si>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</si>
  <si>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</si>
  <si>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</si>
  <si>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</si>
  <si>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</si>
  <si>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</si>
  <si>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</si>
  <si>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</si>
  <si>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</si>
  <si>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</si>
  <si>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</si>
  <si>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</si>
  <si>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</si>
  <si>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</si>
  <si>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</si>
  <si>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</si>
  <si>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</si>
  <si>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</si>
  <si>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</si>
  <si>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</si>
  <si>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</si>
  <si>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</si>
  <si>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</si>
  <si>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</si>
  <si>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</si>
  <si>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</si>
  <si>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</si>
  <si>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</si>
  <si>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</si>
  <si>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</si>
  <si>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</si>
  <si>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</si>
  <si>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</si>
  <si>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</si>
  <si>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</si>
  <si>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</si>
  <si>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</si>
  <si>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</si>
  <si>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</si>
  <si>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</si>
  <si>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</si>
  <si>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</si>
  <si>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</si>
  <si>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</si>
  <si>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</si>
  <si>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</si>
  <si>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</si>
  <si>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</si>
  <si>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</si>
  <si>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</si>
  <si>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</si>
  <si>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</si>
  <si>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</si>
  <si>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</si>
  <si>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</si>
  <si>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</si>
  <si>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</si>
  <si>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</si>
  <si>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</si>
  <si>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</si>
  <si>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</si>
  <si>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</si>
  <si>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</si>
  <si>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</si>
  <si>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</si>
  <si>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</si>
  <si>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</si>
  <si>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</si>
  <si>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</si>
  <si>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</si>
  <si>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</si>
  <si>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</si>
  <si>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</si>
  <si>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</si>
  <si>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</si>
  <si>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</si>
  <si>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</si>
  <si>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</si>
  <si>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</si>
  <si>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</si>
  <si>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</si>
  <si>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</si>
  <si>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</si>
  <si>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</si>
  <si>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</si>
  <si>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</si>
  <si>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</si>
  <si>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</si>
  <si>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</si>
  <si>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</si>
  <si>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</si>
  <si>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</si>
  <si>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</si>
  <si>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</si>
  <si>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</si>
  <si>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</si>
  <si>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</si>
  <si>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</si>
  <si>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</si>
  <si>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</si>
  <si>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</si>
  <si>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</si>
  <si>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</si>
  <si>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</si>
  <si>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</si>
  <si>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</si>
  <si>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</si>
  <si>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</si>
  <si>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</si>
  <si>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</si>
  <si>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</si>
  <si>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</si>
  <si>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</si>
  <si>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</si>
  <si>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</si>
  <si>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</si>
  <si>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</si>
  <si>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</si>
  <si>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</si>
  <si>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</si>
  <si>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</si>
  <si>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</si>
  <si>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</si>
  <si>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</si>
  <si>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</si>
  <si>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</si>
  <si>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</si>
  <si>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</si>
  <si>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</si>
  <si>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</si>
  <si>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</si>
  <si>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</si>
  <si>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</si>
  <si>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</si>
  <si>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</si>
  <si>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</si>
  <si>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</si>
  <si>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</si>
  <si>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</si>
  <si>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</si>
  <si>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</si>
  <si>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</si>
  <si>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</si>
  <si>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</si>
  <si>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</si>
  <si>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</si>
  <si>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</si>
  <si>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</si>
  <si>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</si>
  <si>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</si>
  <si>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</si>
  <si>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</si>
  <si>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</si>
  <si>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</si>
  <si>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</si>
  <si>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</si>
  <si>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</si>
  <si>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</si>
  <si>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</si>
  <si>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</si>
  <si>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</si>
  <si>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</si>
  <si>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</si>
  <si>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</si>
  <si>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</si>
  <si>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</si>
  <si>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</si>
  <si>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</si>
  <si>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</si>
  <si>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</si>
  <si>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</si>
  <si>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</si>
  <si>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</si>
  <si>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</si>
  <si>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</si>
  <si>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</si>
  <si>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</si>
  <si>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</si>
  <si>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</si>
  <si>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</si>
  <si>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</si>
  <si>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</si>
  <si>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</si>
  <si>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</si>
  <si>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</si>
  <si>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</si>
  <si>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</si>
  <si>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</si>
  <si>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</si>
  <si>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</si>
  <si>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</si>
  <si>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</si>
  <si>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</si>
  <si>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</si>
  <si>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</si>
  <si>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</si>
  <si>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</si>
  <si>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</si>
  <si>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</si>
  <si>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</si>
  <si>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</si>
  <si>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</si>
  <si>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</si>
  <si>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</si>
  <si>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</si>
  <si>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</si>
  <si>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</si>
  <si>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</si>
  <si>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</si>
  <si>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</si>
  <si>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</si>
  <si>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</si>
  <si>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</si>
  <si>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</si>
  <si>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</si>
  <si>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</si>
  <si>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</si>
  <si>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</si>
  <si>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</si>
  <si>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</si>
  <si>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</si>
  <si>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</si>
  <si>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</si>
  <si>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</si>
  <si>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</si>
  <si>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</si>
  <si>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</si>
  <si>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</si>
  <si>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</si>
  <si>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</si>
  <si>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</si>
  <si>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</si>
  <si>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</si>
  <si>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</si>
  <si>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</si>
  <si>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</si>
  <si>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</si>
  <si>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</si>
  <si>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</si>
  <si>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</si>
  <si>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</si>
  <si>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</si>
  <si>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</si>
  <si>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</si>
  <si>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</si>
  <si>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</si>
  <si>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</si>
  <si>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</si>
  <si>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</si>
  <si>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</si>
  <si>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</si>
  <si>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</si>
  <si>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</si>
  <si>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</si>
  <si>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</si>
  <si>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</si>
  <si>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</si>
  <si>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</si>
  <si>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</si>
  <si>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</si>
  <si>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</si>
  <si>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</si>
  <si>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</si>
  <si>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</si>
  <si>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</si>
  <si>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</si>
  <si>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</si>
  <si>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</si>
  <si>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</si>
  <si>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</si>
  <si>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</si>
  <si>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</si>
  <si>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</si>
  <si>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</si>
  <si>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</si>
  <si>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</si>
  <si>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</si>
  <si>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</si>
  <si>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</si>
  <si>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</si>
  <si>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</si>
  <si>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</si>
  <si>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</si>
  <si>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</si>
  <si>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</si>
  <si>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</si>
  <si>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</si>
  <si>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</si>
  <si>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</si>
  <si>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</si>
  <si>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</si>
  <si>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</si>
  <si>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</si>
  <si>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</si>
  <si>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</si>
  <si>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</si>
  <si>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</si>
  <si>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</si>
  <si>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</si>
  <si>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</si>
  <si>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</si>
  <si>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</si>
  <si>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</si>
  <si>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</si>
  <si>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</si>
  <si>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</si>
  <si>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</si>
  <si>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</si>
  <si>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</si>
  <si>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</si>
  <si>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</si>
  <si>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</si>
  <si>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</si>
  <si>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</si>
  <si>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</si>
  <si>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</si>
  <si>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</si>
  <si>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</si>
  <si>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</si>
  <si>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</si>
  <si>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</si>
  <si>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</si>
  <si>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</si>
  <si>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</si>
  <si>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</si>
  <si>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</si>
  <si>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</si>
  <si>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</si>
  <si>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</si>
  <si>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</si>
  <si>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</si>
  <si>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</si>
  <si>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</si>
  <si>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</si>
  <si>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</si>
  <si>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</si>
  <si>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</si>
  <si>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</si>
  <si>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</si>
  <si>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</si>
  <si>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</si>
  <si>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</si>
  <si>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</si>
  <si>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</si>
  <si>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</si>
  <si>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</si>
  <si>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</si>
  <si>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</si>
  <si>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</si>
  <si>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</si>
  <si>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</si>
  <si>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</si>
  <si>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</si>
  <si>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</si>
  <si>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</si>
  <si>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</si>
  <si>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</si>
  <si>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</si>
  <si>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</si>
  <si>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</si>
  <si>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</si>
  <si>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</si>
  <si>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</si>
  <si>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</si>
  <si>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</si>
  <si>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</si>
  <si>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</si>
  <si>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</si>
  <si>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</si>
  <si>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</si>
  <si>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</si>
  <si>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</si>
  <si>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</si>
  <si>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</si>
  <si>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</si>
  <si>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</si>
  <si>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</si>
  <si>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</si>
  <si>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</si>
  <si>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</si>
  <si>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</si>
  <si>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</si>
  <si>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</si>
  <si>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</si>
  <si>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</si>
  <si>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</si>
  <si>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</si>
  <si>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</si>
  <si>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</si>
  <si>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</si>
  <si>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</si>
  <si>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</si>
  <si>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</si>
  <si>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</si>
  <si>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</si>
  <si>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</si>
  <si>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</si>
  <si>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</si>
  <si>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</si>
  <si>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</si>
  <si>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</si>
  <si>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</si>
  <si>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</si>
  <si>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</si>
  <si>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</si>
  <si>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</si>
  <si>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</si>
  <si>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</si>
  <si>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</si>
  <si>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</si>
  <si>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</si>
  <si>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</si>
  <si>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</si>
  <si>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</si>
  <si>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</si>
  <si>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</si>
  <si>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</si>
  <si>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</si>
  <si>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</si>
  <si>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</si>
  <si>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</si>
  <si>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</si>
  <si>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</si>
  <si>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</si>
  <si>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</si>
  <si>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</si>
  <si>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</si>
  <si>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</si>
  <si>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</si>
  <si>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</si>
  <si>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</si>
  <si>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</si>
  <si>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</si>
  <si>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</si>
  <si>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</si>
  <si>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</si>
  <si>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</si>
  <si>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</si>
  <si>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</si>
  <si>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</si>
  <si>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</si>
  <si>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</si>
  <si>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</si>
  <si>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</si>
  <si>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</si>
  <si>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</si>
  <si>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</si>
  <si>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</si>
  <si>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</si>
  <si>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</si>
  <si>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</si>
  <si>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</si>
  <si>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</si>
  <si>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</si>
  <si>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</si>
  <si>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</si>
  <si>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</si>
  <si>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</si>
  <si>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</si>
  <si>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</si>
  <si>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</si>
  <si>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</si>
  <si>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</si>
  <si>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</si>
  <si>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</si>
  <si>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</si>
  <si>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</si>
  <si>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</si>
  <si>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</si>
  <si>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</si>
  <si>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</si>
  <si>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</si>
  <si>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</si>
  <si>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</si>
  <si>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</si>
  <si>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</si>
  <si>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</si>
  <si>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</si>
  <si>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</si>
  <si>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</si>
  <si>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</si>
  <si>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</si>
  <si>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</si>
  <si>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</si>
  <si>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</si>
  <si>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</si>
  <si>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</si>
  <si>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</si>
  <si>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</si>
  <si>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</si>
  <si>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</si>
  <si>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</si>
  <si>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</si>
  <si>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</si>
  <si>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</si>
  <si>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</si>
  <si>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</si>
  <si>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</si>
  <si>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</si>
  <si>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</si>
  <si>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</si>
  <si>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</si>
  <si>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</si>
  <si>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</si>
  <si>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</si>
  <si>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</si>
  <si>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</si>
  <si>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</si>
  <si>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</si>
  <si>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</si>
  <si>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</si>
  <si>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</si>
  <si>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</si>
  <si>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</si>
  <si>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</si>
  <si>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</si>
  <si>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</si>
  <si>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</si>
  <si>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</si>
  <si>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</si>
  <si>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</si>
  <si>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</si>
  <si>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</si>
  <si>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</si>
  <si>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</si>
  <si>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</si>
  <si>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</si>
  <si>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</si>
  <si>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</si>
  <si>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</si>
  <si>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</si>
  <si>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</si>
  <si>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</si>
  <si>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</si>
  <si>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</si>
  <si>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</si>
  <si>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</si>
  <si>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</si>
  <si>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</si>
  <si>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</si>
  <si>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</si>
  <si>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</si>
  <si>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</si>
  <si>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</si>
  <si>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</si>
  <si>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</si>
  <si>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</si>
  <si>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</si>
  <si>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</si>
  <si>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</si>
  <si>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</si>
  <si>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</si>
  <si>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</si>
  <si>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</si>
  <si>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</si>
  <si>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</si>
  <si>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</si>
  <si>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</si>
  <si>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</si>
  <si>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</si>
  <si>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</si>
  <si>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</si>
  <si>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</si>
  <si>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</si>
  <si>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</si>
  <si>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</si>
  <si>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</si>
  <si>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</si>
  <si>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</si>
  <si>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</si>
  <si>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</si>
  <si>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</si>
  <si>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</si>
  <si>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</si>
  <si>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</si>
  <si>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</si>
  <si>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</si>
  <si>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</si>
  <si>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</si>
  <si>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</si>
  <si>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</si>
  <si>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</si>
  <si>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</si>
  <si>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</si>
  <si>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</si>
  <si>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</si>
  <si>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</si>
  <si>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</si>
  <si>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</si>
  <si>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</si>
  <si>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</si>
  <si>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</si>
  <si>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</si>
  <si>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</si>
  <si>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</si>
  <si>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</si>
  <si>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</si>
  <si>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</si>
  <si>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</si>
  <si>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</si>
  <si>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</si>
  <si>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</si>
  <si>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</si>
  <si>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</si>
  <si>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</si>
  <si>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</si>
  <si>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</si>
  <si>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</si>
  <si>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</si>
  <si>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</si>
  <si>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</si>
  <si>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</si>
  <si>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</si>
  <si>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</si>
  <si>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</si>
  <si>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</si>
  <si>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</si>
  <si>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</si>
  <si>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</si>
  <si>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</si>
  <si>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</si>
  <si>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</si>
  <si>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</si>
  <si>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</si>
  <si>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</si>
  <si>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</si>
  <si>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</si>
  <si>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</si>
  <si>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</si>
  <si>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</si>
  <si>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</si>
  <si>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</si>
  <si>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</si>
  <si>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</si>
  <si>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</si>
  <si>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</si>
  <si>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</si>
  <si>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</si>
  <si>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</si>
  <si>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</si>
  <si>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</si>
  <si>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</si>
  <si>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</si>
  <si>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</si>
  <si>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</si>
  <si>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</si>
  <si>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</si>
  <si>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</si>
  <si>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</si>
  <si>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</si>
  <si>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</si>
  <si>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</si>
  <si>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</si>
  <si>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</si>
  <si>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</si>
  <si>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</si>
  <si>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</si>
  <si>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</si>
  <si>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</si>
  <si>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</si>
  <si>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</si>
  <si>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</si>
  <si>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</si>
  <si>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</si>
  <si>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</si>
  <si>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</si>
  <si>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</si>
  <si>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</si>
  <si>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</si>
  <si>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</si>
  <si>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</si>
  <si>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</si>
  <si>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</si>
  <si>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</si>
  <si>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</si>
  <si>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</si>
  <si>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</si>
  <si>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</si>
  <si>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</si>
  <si>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</si>
  <si>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</si>
  <si>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</si>
  <si>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</si>
  <si>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</si>
  <si>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</si>
  <si>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</si>
  <si>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</si>
  <si>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</si>
  <si>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</si>
  <si>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</si>
  <si>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</si>
  <si>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</si>
  <si>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</si>
  <si>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</si>
  <si>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</si>
  <si>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</si>
  <si>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</si>
  <si>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</si>
  <si>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</si>
  <si>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</si>
  <si>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</si>
  <si>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</si>
  <si>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</si>
  <si>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</si>
  <si>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</si>
  <si>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</si>
  <si>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</si>
  <si>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</si>
  <si>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</si>
  <si>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</si>
  <si>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</si>
  <si>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</si>
  <si>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</si>
  <si>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</si>
  <si>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</si>
  <si>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</si>
  <si>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</si>
  <si>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</si>
  <si>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</si>
  <si>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</si>
  <si>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</si>
  <si>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</si>
  <si>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</si>
  <si>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</si>
  <si>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</si>
  <si>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</si>
  <si>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</si>
  <si>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</si>
  <si>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</si>
  <si>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</si>
  <si>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</si>
  <si>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</si>
  <si>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</si>
  <si>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</si>
  <si>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</si>
  <si>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</si>
  <si>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</si>
  <si>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</si>
  <si>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</si>
  <si>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</si>
  <si>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</si>
  <si>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</si>
  <si>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</si>
  <si>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</si>
  <si>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</si>
  <si>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</si>
  <si>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</si>
  <si>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</si>
  <si>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</si>
  <si>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</si>
  <si>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</si>
  <si>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</si>
  <si>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</si>
  <si>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</si>
  <si>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</si>
  <si>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</si>
  <si>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</si>
  <si>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</si>
  <si>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</si>
  <si>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</si>
  <si>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</si>
  <si>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</si>
  <si>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</si>
  <si>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</si>
  <si>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</si>
  <si>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</si>
  <si>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</si>
  <si>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</si>
  <si>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</si>
  <si>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</si>
  <si>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</si>
  <si>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</si>
  <si>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</si>
  <si>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</si>
  <si>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</si>
  <si>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</si>
  <si>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</si>
  <si>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</si>
  <si>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</si>
  <si>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</si>
  <si>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</si>
  <si>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</si>
  <si>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</si>
  <si>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</si>
  <si>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</si>
  <si>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</si>
  <si>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</si>
  <si>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</si>
  <si>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</si>
  <si>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</si>
  <si>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</si>
  <si>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</si>
  <si>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</si>
  <si>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</si>
  <si>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</si>
  <si>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</si>
  <si>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</si>
  <si>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</si>
  <si>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</si>
  <si>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</si>
  <si>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</si>
  <si>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</si>
  <si>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</si>
  <si>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</si>
  <si>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</si>
  <si>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</si>
  <si>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</si>
  <si>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</si>
  <si>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</si>
  <si>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</si>
  <si>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</si>
  <si>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</si>
  <si>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</si>
  <si>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</si>
  <si>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</si>
  <si>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</si>
  <si>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</si>
  <si>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</si>
  <si>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</si>
  <si>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</si>
  <si>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</si>
  <si>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</si>
  <si>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</si>
  <si>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</si>
  <si>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</si>
  <si>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</si>
  <si>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</si>
  <si>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</si>
  <si>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</si>
  <si>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</si>
  <si>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</si>
  <si>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</si>
  <si>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</si>
  <si>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</si>
  <si>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</si>
  <si>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</si>
  <si>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</si>
  <si>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</si>
  <si>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</si>
  <si>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</si>
  <si>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</si>
  <si>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</si>
  <si>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</si>
  <si>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</si>
  <si>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</si>
  <si>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</si>
  <si>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</si>
  <si>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</si>
  <si>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</si>
  <si>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</si>
  <si>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</si>
  <si>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</si>
  <si>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</si>
  <si>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</si>
  <si>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</si>
  <si>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</si>
  <si>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</si>
  <si>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</si>
  <si>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</si>
  <si>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</si>
  <si>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</si>
  <si>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</si>
  <si>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</si>
  <si>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</si>
  <si>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</si>
  <si>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</si>
  <si>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</si>
  <si>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</si>
  <si>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</si>
  <si>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</si>
  <si>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</si>
  <si>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</si>
  <si>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</si>
  <si>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</si>
  <si>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</si>
  <si>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</si>
  <si>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</si>
  <si>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</si>
  <si>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</si>
  <si>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</si>
  <si>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</si>
  <si>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</si>
  <si>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</si>
  <si>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</si>
  <si>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</si>
  <si>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</si>
  <si>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</si>
  <si>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</si>
  <si>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</si>
  <si>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</si>
  <si>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</si>
  <si>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</si>
  <si>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</si>
  <si>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</si>
  <si>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</si>
  <si>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</si>
  <si>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</si>
  <si>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</si>
  <si>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</si>
  <si>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</si>
  <si>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</si>
  <si>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</si>
  <si>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</si>
  <si>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</si>
  <si>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</si>
  <si>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</si>
  <si>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</si>
  <si>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</si>
  <si>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</si>
  <si>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</si>
  <si>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</si>
  <si>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</si>
  <si>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</si>
  <si>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</si>
  <si>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</si>
  <si>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</si>
  <si>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</si>
  <si>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</si>
  <si>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</si>
  <si>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</si>
  <si>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</si>
  <si>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</si>
  <si>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</si>
  <si>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</si>
  <si>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</si>
  <si>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</si>
  <si>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</si>
  <si>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</si>
  <si>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</si>
  <si>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</si>
  <si>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</si>
  <si>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</si>
  <si>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</si>
  <si>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</si>
  <si>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</si>
  <si>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</si>
  <si>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</si>
  <si>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</si>
  <si>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</si>
  <si>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</si>
  <si>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</si>
  <si>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</si>
  <si>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</si>
  <si>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</si>
  <si>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</si>
  <si>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</si>
  <si>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</si>
  <si>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</si>
  <si>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</si>
  <si>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</si>
  <si>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</si>
  <si>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</si>
  <si>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</si>
  <si>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</si>
  <si>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</si>
  <si>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</si>
  <si>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</si>
  <si>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</si>
  <si>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</si>
  <si>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</si>
  <si>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</si>
  <si>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</si>
  <si>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</si>
  <si>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</si>
  <si>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</si>
  <si>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</si>
  <si>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</si>
  <si>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</si>
  <si>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</si>
  <si>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</si>
  <si>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</si>
  <si>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</si>
  <si>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</si>
  <si>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</si>
  <si>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</si>
  <si>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</si>
  <si>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</si>
  <si>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</si>
  <si>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</si>
  <si>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</si>
  <si>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</si>
  <si>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</si>
  <si>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</si>
  <si>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</si>
  <si>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</si>
  <si>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</si>
  <si>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</si>
  <si>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</si>
  <si>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</si>
  <si>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</si>
  <si>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</si>
  <si>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</si>
  <si>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</si>
  <si>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</si>
  <si>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</si>
  <si>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</si>
  <si>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</si>
  <si>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</si>
  <si>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</si>
  <si>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</si>
  <si>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</si>
  <si>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</si>
  <si>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</si>
  <si>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</si>
  <si>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</si>
  <si>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</si>
  <si>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</si>
  <si>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</si>
  <si>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</si>
  <si>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</si>
  <si>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</si>
  <si>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</si>
  <si>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</si>
  <si>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</si>
  <si>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</si>
  <si>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</si>
  <si>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</si>
  <si>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</si>
  <si>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</si>
  <si>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</si>
  <si>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</si>
  <si>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</si>
  <si>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</si>
  <si>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</si>
  <si>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</si>
  <si>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</si>
  <si>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</si>
  <si>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</si>
  <si>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</si>
  <si>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</si>
  <si>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</si>
  <si>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</si>
  <si>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</si>
  <si>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</si>
  <si>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</si>
  <si>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</si>
  <si>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</si>
  <si>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</si>
  <si>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</si>
  <si>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</si>
  <si>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</si>
  <si>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</si>
  <si>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</si>
  <si>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</si>
  <si>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</si>
  <si>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</si>
  <si>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</si>
  <si>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</si>
  <si>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</si>
  <si>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</si>
  <si>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</si>
  <si>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</si>
  <si>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</si>
  <si>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</si>
  <si>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</si>
  <si>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</si>
  <si>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</si>
  <si>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</si>
  <si>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</si>
  <si>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</si>
  <si>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</si>
  <si>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</si>
  <si>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</si>
  <si>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</si>
  <si>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</si>
  <si>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</si>
  <si>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</si>
  <si>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</si>
  <si>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</si>
  <si>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</si>
  <si>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</si>
  <si>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</si>
  <si>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</si>
  <si>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</si>
  <si>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</si>
  <si>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</si>
  <si>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</si>
  <si>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</si>
  <si>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</si>
  <si>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</si>
  <si>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</si>
  <si>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</si>
  <si>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</si>
  <si>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</si>
  <si>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</si>
  <si>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</si>
  <si>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</si>
  <si>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</si>
  <si>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</si>
  <si>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</si>
  <si>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</si>
  <si>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</si>
  <si>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</si>
  <si>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</si>
  <si>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</si>
  <si>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</si>
  <si>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</si>
  <si>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</si>
  <si>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</si>
  <si>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</si>
  <si>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</si>
  <si>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</si>
  <si>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</si>
  <si>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</si>
  <si>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</si>
  <si>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</si>
  <si>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</si>
  <si>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</si>
  <si>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</si>
  <si>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</si>
  <si>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</si>
  <si>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</si>
  <si>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</si>
  <si>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</si>
  <si>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</si>
  <si>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</si>
  <si>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</si>
  <si>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</si>
  <si>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</si>
  <si>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</si>
  <si>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</si>
  <si>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</si>
  <si>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</si>
  <si>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</si>
  <si>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</si>
  <si>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</si>
  <si>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</si>
  <si>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</si>
  <si>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</si>
  <si>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</si>
  <si>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</si>
  <si>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</si>
  <si>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</si>
  <si>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</si>
  <si>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</si>
  <si>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</si>
  <si>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</si>
  <si>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</si>
  <si>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</si>
  <si>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</si>
  <si>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</si>
  <si>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</si>
  <si>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</si>
  <si>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</si>
  <si>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</si>
  <si>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</si>
  <si>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</si>
  <si>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</si>
  <si>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</si>
  <si>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</si>
  <si>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</si>
  <si>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</si>
  <si>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</si>
  <si>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</si>
  <si>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</si>
  <si>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</si>
  <si>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</si>
  <si>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</si>
  <si>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</si>
  <si>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</si>
  <si>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</si>
  <si>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</si>
  <si>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</si>
  <si>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</si>
  <si>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</si>
  <si>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</si>
  <si>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</si>
  <si>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</si>
  <si>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</si>
  <si>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</si>
  <si>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</si>
  <si>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</si>
  <si>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</si>
  <si>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</si>
  <si>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</si>
  <si>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</si>
  <si>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</si>
  <si>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</si>
  <si>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</si>
  <si>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</si>
  <si>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</si>
  <si>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</si>
  <si>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</si>
  <si>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</si>
  <si>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</si>
  <si>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</si>
  <si>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</si>
  <si>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</si>
  <si>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</si>
  <si>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</si>
  <si>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</si>
  <si>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</si>
  <si>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</si>
  <si>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</si>
  <si>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</si>
  <si>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</si>
  <si>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</si>
  <si>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</si>
  <si>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</si>
  <si>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</si>
  <si>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</si>
  <si>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</si>
  <si>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</si>
  <si>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</si>
  <si>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</si>
  <si>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</si>
  <si>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</si>
  <si>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</si>
  <si>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</si>
  <si>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</si>
  <si>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</si>
  <si>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</si>
  <si>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</si>
  <si>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</si>
  <si>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</si>
  <si>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</si>
  <si>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</si>
  <si>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</si>
  <si>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</si>
  <si>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</si>
  <si>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</si>
  <si>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</si>
  <si>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</si>
  <si>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</si>
  <si>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</si>
  <si>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</si>
  <si>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</si>
  <si>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</si>
  <si>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</si>
  <si>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</si>
  <si>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</si>
  <si>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</si>
  <si>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</si>
  <si>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</si>
  <si>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</si>
  <si>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</si>
  <si>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</si>
  <si>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</si>
  <si>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</si>
  <si>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</si>
  <si>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</si>
  <si>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</si>
  <si>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</si>
  <si>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</si>
  <si>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</si>
  <si>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</si>
  <si>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</si>
  <si>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</si>
  <si>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</si>
  <si>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</si>
  <si>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</si>
  <si>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</si>
  <si>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</si>
  <si>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</si>
  <si>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</si>
  <si>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</si>
  <si>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</si>
  <si>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</si>
  <si>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</si>
  <si>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</si>
  <si>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</si>
  <si>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</si>
  <si>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</si>
  <si>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</si>
  <si>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</si>
  <si>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</si>
  <si>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</si>
  <si>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</si>
  <si>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</si>
  <si>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</si>
  <si>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</si>
  <si>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</si>
  <si>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</si>
  <si>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</si>
  <si>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</si>
  <si>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</si>
  <si>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</si>
  <si>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</si>
  <si>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</si>
  <si>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</si>
  <si>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</si>
  <si>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</si>
  <si>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</si>
  <si>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</si>
  <si>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</si>
  <si>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</si>
  <si>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</si>
  <si>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</si>
  <si>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</si>
  <si>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</si>
  <si>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</si>
  <si>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</si>
  <si>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</si>
  <si>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</si>
  <si>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</si>
  <si>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</si>
  <si>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</si>
  <si>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</si>
  <si>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</si>
  <si>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</si>
  <si>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</si>
  <si>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</si>
  <si>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</si>
  <si>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</si>
  <si>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</si>
  <si>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</si>
  <si>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</si>
  <si>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</si>
  <si>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</si>
  <si>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</si>
  <si>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</si>
  <si>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</si>
  <si>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</si>
  <si>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</si>
  <si>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</si>
  <si>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</si>
  <si>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</si>
  <si>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</si>
  <si>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</si>
  <si>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</si>
  <si>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</si>
  <si>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</si>
  <si>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</si>
  <si>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</si>
  <si>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</si>
  <si>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</si>
  <si>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</si>
  <si>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</si>
  <si>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</si>
  <si>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</si>
  <si>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</si>
  <si>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</si>
  <si>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</si>
  <si>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</si>
  <si>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</si>
  <si>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</si>
  <si>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</si>
  <si>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</si>
  <si>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</si>
  <si>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</si>
  <si>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</si>
  <si>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</si>
  <si>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</si>
  <si>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</si>
  <si>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</si>
  <si>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</si>
  <si>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</si>
  <si>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</si>
  <si>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</si>
  <si>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</si>
  <si>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</si>
  <si>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</si>
  <si>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</si>
  <si>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</si>
  <si>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</si>
  <si>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</si>
  <si>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</si>
  <si>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</si>
  <si>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</si>
  <si>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</si>
  <si>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</si>
  <si>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</si>
  <si>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</si>
  <si>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</si>
  <si>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</si>
  <si>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</si>
  <si>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</si>
  <si>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</si>
  <si>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</si>
  <si>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</si>
  <si>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</si>
  <si>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</si>
  <si>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</si>
  <si>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</si>
  <si>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</si>
  <si>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</si>
  <si>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</si>
  <si>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</si>
  <si>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</si>
  <si>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</si>
  <si>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</si>
  <si>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</si>
  <si>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</si>
  <si>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</si>
  <si>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</si>
  <si>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</si>
  <si>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</si>
  <si>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</si>
  <si>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</si>
  <si>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</si>
  <si>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</si>
  <si>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</si>
  <si>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</si>
  <si>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</si>
  <si>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</si>
  <si>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</si>
  <si>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</si>
  <si>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</si>
  <si>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</si>
  <si>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</si>
  <si>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</si>
  <si>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</si>
  <si>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</si>
  <si>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</si>
  <si>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</si>
  <si>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</si>
  <si>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</si>
  <si>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</si>
  <si>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</si>
  <si>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</si>
  <si>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</si>
  <si>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</si>
  <si>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</si>
  <si>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</si>
  <si>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</si>
  <si>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</si>
  <si>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</si>
  <si>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</si>
  <si>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</si>
  <si>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</si>
  <si>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</si>
  <si>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</si>
  <si>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</si>
  <si>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</si>
  <si>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</si>
  <si>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</si>
  <si>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</si>
  <si>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</si>
  <si>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</si>
  <si>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</si>
  <si>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</si>
  <si>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</si>
  <si>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</si>
  <si>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</si>
  <si>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</si>
  <si>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</si>
  <si>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</si>
  <si>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</si>
  <si>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</si>
  <si>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</si>
  <si>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</si>
  <si>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</si>
  <si>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</si>
  <si>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</si>
  <si>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</si>
  <si>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</si>
  <si>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</si>
  <si>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</si>
  <si>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</si>
  <si>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</si>
  <si>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</si>
  <si>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</si>
  <si>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</si>
  <si>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</si>
  <si>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</si>
  <si>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</si>
  <si>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</si>
  <si>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</si>
  <si>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</si>
  <si>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</si>
  <si>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</si>
  <si>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</si>
  <si>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</si>
  <si>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</si>
  <si>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</si>
  <si>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</si>
  <si>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</si>
  <si>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</si>
  <si>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</si>
  <si>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</si>
  <si>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</si>
  <si>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</si>
  <si>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</si>
  <si>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</si>
  <si>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</si>
  <si>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</si>
  <si>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</si>
  <si>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</si>
  <si>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</si>
  <si>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</si>
  <si>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</si>
  <si>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</si>
  <si>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</si>
  <si>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</si>
  <si>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</si>
  <si>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</si>
  <si>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</si>
  <si>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</si>
  <si>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</si>
  <si>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</si>
  <si>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</si>
  <si>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</si>
  <si>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</si>
  <si>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</si>
  <si>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</si>
  <si>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</si>
  <si>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</si>
  <si>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</si>
  <si>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</si>
  <si>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</si>
  <si>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</si>
  <si>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</si>
  <si>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</si>
  <si>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</si>
  <si>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</si>
  <si>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</si>
  <si>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</si>
  <si>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</si>
  <si>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</si>
  <si>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</si>
  <si>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</si>
  <si>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</si>
  <si>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</si>
  <si>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</si>
  <si>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</si>
  <si>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</si>
  <si>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</si>
  <si>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</si>
  <si>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</si>
  <si>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</si>
  <si>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</si>
  <si>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</si>
  <si>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</si>
  <si>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</si>
  <si>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</si>
  <si>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</si>
  <si>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</si>
  <si>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</si>
  <si>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</si>
  <si>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</si>
  <si>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</si>
  <si>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</si>
  <si>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</si>
  <si>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</si>
  <si>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</si>
  <si>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</si>
  <si>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</si>
  <si>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</si>
  <si>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</si>
  <si>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</si>
  <si>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</si>
  <si>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</si>
  <si>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</si>
  <si>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</si>
  <si>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</si>
  <si>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</si>
  <si>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</si>
  <si>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</si>
  <si>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</si>
  <si>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</si>
  <si>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</si>
  <si>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</si>
  <si>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</si>
  <si>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</si>
  <si>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</si>
  <si>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</si>
  <si>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</si>
  <si>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</si>
  <si>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</si>
  <si>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</si>
  <si>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</si>
  <si>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</si>
  <si>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</si>
  <si>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</si>
  <si>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</si>
  <si>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</si>
  <si>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</si>
  <si>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</si>
  <si>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</si>
  <si>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</si>
  <si>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</si>
  <si>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</si>
  <si>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</si>
  <si>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</si>
  <si>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</si>
  <si>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</si>
  <si>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</si>
  <si>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</si>
  <si>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</si>
  <si>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</si>
  <si>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</si>
  <si>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</si>
  <si>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</si>
  <si>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</si>
  <si>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</si>
  <si>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</si>
  <si>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</si>
  <si>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</si>
  <si>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</si>
  <si>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</si>
  <si>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</si>
  <si>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</si>
  <si>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</si>
  <si>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</si>
  <si>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</si>
  <si>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</si>
  <si>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</si>
  <si>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</si>
  <si>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</si>
  <si>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</si>
  <si>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</si>
  <si>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</si>
  <si>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</si>
  <si>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</si>
  <si>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</si>
  <si>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</si>
  <si>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</si>
  <si>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</si>
  <si>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</si>
  <si>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</si>
  <si>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</si>
  <si>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</si>
  <si>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</si>
  <si>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</si>
  <si>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</si>
  <si>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</si>
  <si>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</si>
  <si>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</si>
  <si>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</si>
  <si>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</si>
  <si>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</si>
  <si>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</si>
  <si>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</si>
  <si>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</si>
  <si>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</si>
  <si>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</si>
  <si>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</si>
  <si>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</si>
  <si>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</si>
  <si>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</si>
  <si>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</si>
  <si>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</si>
  <si>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</si>
  <si>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</si>
  <si>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</si>
  <si>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</si>
  <si>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</si>
  <si>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</si>
  <si>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</si>
  <si>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</si>
  <si>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</si>
  <si>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</si>
  <si>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</si>
  <si>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</si>
  <si>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</si>
  <si>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</si>
  <si>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</si>
  <si>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</si>
  <si>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</si>
  <si>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</si>
  <si>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</si>
  <si>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</si>
  <si>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</si>
  <si>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</si>
  <si>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</si>
  <si>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</si>
  <si>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</si>
  <si>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</si>
  <si>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</si>
  <si>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</si>
  <si>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</si>
  <si>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</si>
  <si>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</si>
  <si>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</si>
  <si>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</si>
  <si>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</si>
  <si>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</si>
  <si>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</si>
  <si>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</si>
  <si>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</si>
  <si>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</si>
  <si>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</si>
  <si>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</si>
  <si>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</si>
  <si>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</si>
  <si>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</si>
  <si>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</si>
  <si>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</si>
  <si>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</si>
  <si>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</si>
  <si>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</si>
  <si>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</si>
  <si>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</si>
  <si>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</si>
  <si>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</si>
  <si>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</si>
  <si>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</si>
  <si>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</si>
  <si>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</si>
  <si>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</si>
  <si>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</si>
  <si>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</si>
  <si>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</si>
  <si>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</si>
  <si>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</si>
  <si>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</si>
  <si>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</si>
  <si>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</si>
  <si>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</si>
  <si>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</si>
  <si>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</si>
  <si>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</si>
  <si>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</si>
  <si>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</si>
  <si>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</si>
  <si>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</si>
  <si>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</si>
  <si>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</si>
  <si>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</si>
  <si>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</si>
  <si>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</si>
  <si>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</si>
  <si>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</si>
  <si>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</si>
  <si>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</si>
  <si>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</si>
  <si>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</si>
  <si>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</si>
  <si>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</si>
  <si>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</si>
  <si>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</si>
  <si>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</si>
  <si>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</si>
  <si>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</si>
  <si>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</si>
  <si>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</si>
  <si>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</si>
  <si>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</si>
  <si>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</si>
  <si>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</si>
  <si>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</si>
  <si>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</si>
  <si>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</si>
  <si>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</si>
  <si>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</si>
  <si>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</si>
  <si>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</si>
  <si>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</si>
  <si>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</si>
  <si>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</si>
  <si>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</si>
  <si>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</si>
  <si>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</si>
  <si>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</si>
  <si>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</si>
  <si>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</si>
  <si>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</si>
  <si>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</si>
  <si>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</si>
  <si>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</si>
  <si>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</si>
  <si>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</si>
  <si>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</si>
  <si>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</si>
  <si>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</si>
  <si>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</si>
  <si>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</si>
  <si>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</si>
  <si>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</si>
  <si>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</si>
  <si>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</si>
  <si>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</si>
  <si>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</si>
  <si>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</si>
  <si>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</si>
  <si>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</si>
  <si>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</si>
  <si>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</si>
  <si>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</si>
  <si>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</si>
  <si>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</si>
  <si>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</si>
  <si>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</si>
  <si>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</si>
  <si>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</si>
  <si>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</si>
  <si>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</si>
  <si>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</si>
  <si>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</si>
  <si>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</si>
  <si>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</si>
  <si>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</si>
  <si>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</si>
  <si>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</si>
  <si>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</si>
  <si>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</si>
  <si>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</si>
  <si>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</si>
  <si>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</si>
  <si>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</si>
  <si>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</si>
  <si>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</si>
  <si>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</si>
  <si>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</si>
  <si>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</si>
  <si>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</si>
  <si>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</si>
  <si>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</si>
  <si>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</si>
  <si>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</si>
  <si>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</si>
  <si>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</si>
  <si>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</si>
  <si>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</si>
  <si>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</si>
  <si>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</si>
  <si>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</si>
  <si>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</si>
  <si>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</si>
  <si>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</si>
  <si>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</si>
  <si>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</si>
  <si>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</si>
  <si>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</si>
  <si>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</si>
  <si>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</si>
  <si>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</si>
  <si>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</si>
  <si>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</si>
  <si>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</si>
  <si>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</si>
  <si>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</si>
  <si>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</si>
  <si>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</si>
  <si>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</si>
  <si>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</si>
  <si>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</si>
  <si>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</si>
  <si>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</si>
  <si>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</si>
  <si>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</si>
  <si>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</si>
  <si>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</si>
  <si>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</si>
  <si>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</si>
  <si>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</si>
  <si>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</si>
  <si>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</si>
  <si>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</si>
  <si>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</si>
  <si>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</si>
  <si>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</si>
  <si>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</si>
  <si>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</si>
  <si>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</si>
  <si>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</si>
  <si>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</si>
  <si>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</si>
  <si>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</si>
  <si>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</si>
  <si>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</si>
  <si>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</si>
  <si>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</si>
  <si>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</si>
  <si>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</si>
  <si>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</si>
  <si>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</si>
  <si>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</si>
  <si>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</si>
  <si>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</si>
  <si>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</si>
  <si>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</si>
  <si>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</si>
  <si>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</si>
  <si>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</si>
  <si>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</si>
  <si>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</si>
  <si>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</si>
  <si>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</si>
  <si>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</si>
  <si>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</si>
  <si>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</si>
  <si>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</si>
  <si>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</si>
  <si>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</si>
  <si>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</si>
  <si>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</si>
  <si>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</si>
  <si>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</si>
  <si>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</si>
  <si>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</si>
  <si>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</si>
  <si>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</si>
  <si>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</si>
  <si>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</si>
  <si>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</si>
  <si>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</si>
  <si>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</si>
  <si>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</si>
  <si>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</si>
  <si>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</si>
  <si>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</si>
  <si>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</si>
  <si>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</si>
  <si>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</si>
  <si>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</si>
  <si>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</si>
  <si>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</si>
  <si>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</si>
  <si>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</si>
  <si>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</si>
  <si>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</si>
  <si>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</si>
  <si>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</si>
  <si>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</si>
  <si>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</si>
  <si>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</si>
  <si>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</si>
  <si>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</si>
  <si>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</si>
  <si>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</si>
  <si>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</si>
  <si>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</si>
  <si>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</si>
  <si>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</si>
  <si>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</si>
  <si>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</si>
  <si>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</si>
  <si>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</si>
  <si>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</si>
  <si>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</si>
  <si>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</si>
  <si>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</si>
  <si>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</si>
  <si>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</si>
  <si>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</si>
  <si>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</si>
  <si>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</si>
  <si>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</si>
  <si>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</si>
  <si>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</si>
  <si>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</si>
  <si>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</si>
  <si>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</si>
  <si>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</si>
  <si>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</si>
  <si>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</si>
  <si>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</si>
  <si>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</si>
  <si>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</si>
  <si>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</si>
  <si>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</si>
  <si>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</si>
  <si>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</si>
  <si>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</si>
  <si>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</si>
  <si>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</si>
  <si>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</si>
  <si>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</si>
  <si>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</si>
  <si>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</si>
  <si>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</si>
  <si>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</si>
  <si>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</si>
  <si>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</si>
  <si>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</si>
  <si>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</si>
  <si>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</si>
  <si>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</si>
  <si>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</si>
  <si>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</si>
  <si>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</si>
  <si>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</si>
  <si>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</si>
  <si>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</si>
  <si>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</si>
  <si>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</si>
  <si>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</si>
  <si>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</si>
  <si>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</si>
  <si>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</si>
  <si>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</si>
  <si>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</si>
  <si>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</si>
  <si>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</si>
  <si>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</si>
  <si>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</si>
  <si>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</si>
  <si>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</si>
  <si>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</si>
  <si>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</si>
  <si>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</si>
  <si>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</si>
  <si>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</si>
  <si>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</si>
  <si>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</si>
  <si>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</si>
  <si>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</si>
  <si>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</si>
  <si>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</si>
  <si>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</si>
  <si>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</si>
  <si>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</si>
  <si>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</si>
  <si>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</si>
  <si>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</si>
  <si>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</si>
  <si>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</si>
  <si>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</si>
  <si>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</si>
  <si>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</si>
  <si>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</si>
  <si>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</si>
  <si>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</si>
  <si>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</si>
  <si>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</si>
  <si>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</si>
  <si>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</si>
  <si>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</si>
  <si>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</si>
  <si>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</si>
  <si>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</si>
  <si>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</si>
  <si>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</si>
  <si>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</si>
  <si>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</si>
  <si>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</si>
  <si>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</si>
  <si>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</si>
  <si>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</si>
  <si>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</si>
  <si>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</si>
  <si>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</si>
  <si>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</si>
  <si>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</si>
  <si>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</si>
  <si>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</si>
  <si>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</si>
  <si>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</si>
  <si>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</si>
  <si>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</si>
  <si>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</si>
  <si>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</si>
  <si>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</si>
  <si>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</si>
  <si>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</si>
  <si>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</si>
  <si>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</si>
  <si>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</si>
  <si>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</si>
  <si>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</si>
  <si>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</si>
  <si>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</si>
  <si>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</si>
  <si>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</si>
  <si>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</si>
  <si>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</si>
  <si>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</si>
  <si>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</si>
  <si>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</si>
  <si>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</si>
  <si>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</si>
  <si>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</si>
  <si>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</si>
  <si>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</si>
  <si>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</si>
  <si>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</si>
  <si>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</si>
  <si>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</si>
  <si>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</si>
  <si>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</si>
  <si>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</si>
  <si>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</si>
  <si>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</si>
  <si>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</si>
  <si>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</si>
  <si>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</si>
  <si>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</si>
  <si>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</si>
  <si>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</si>
  <si>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</si>
  <si>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</si>
  <si>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</si>
  <si>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</si>
  <si>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</si>
  <si>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</si>
  <si>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</si>
  <si>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</si>
  <si>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</si>
  <si>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</si>
  <si>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</si>
  <si>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</si>
  <si>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</si>
  <si>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</si>
  <si>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</si>
  <si>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</si>
  <si>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</si>
  <si>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</si>
  <si>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</si>
  <si>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</si>
  <si>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</si>
  <si>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</si>
  <si>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</si>
  <si>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</si>
  <si>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</si>
  <si>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</si>
  <si>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</si>
  <si>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</si>
  <si>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</si>
  <si>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</si>
  <si>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</si>
  <si>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</si>
  <si>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</si>
  <si>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</si>
  <si>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</si>
  <si>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</si>
  <si>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</si>
  <si>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</si>
  <si>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</si>
  <si>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</si>
  <si>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</si>
  <si>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</si>
  <si>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</si>
  <si>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</si>
  <si>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</si>
  <si>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</si>
  <si>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</si>
  <si>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</si>
  <si>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</si>
  <si>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</si>
  <si>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</si>
  <si>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</si>
  <si>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</si>
  <si>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</si>
  <si>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</si>
  <si>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</si>
  <si>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</si>
  <si>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</si>
  <si>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</si>
  <si>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</si>
  <si>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</si>
  <si>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</si>
  <si>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</si>
  <si>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</si>
  <si>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</si>
  <si>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</si>
  <si>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</si>
  <si>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</si>
  <si>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</si>
  <si>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</si>
  <si>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</si>
  <si>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</si>
  <si>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</si>
  <si>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</si>
  <si>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</si>
  <si>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</si>
  <si>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</si>
  <si>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</si>
  <si>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</si>
  <si>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</si>
  <si>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</si>
  <si>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</si>
  <si>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</si>
  <si>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</si>
  <si>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</si>
  <si>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</si>
  <si>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</si>
  <si>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</si>
  <si>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</si>
  <si>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</si>
  <si>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</si>
  <si>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</si>
  <si>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</si>
  <si>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</si>
  <si>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</si>
  <si>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</si>
  <si>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</si>
  <si>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</si>
  <si>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</si>
  <si>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</si>
  <si>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</si>
  <si>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</si>
  <si>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</si>
  <si>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</si>
  <si>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</si>
  <si>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</si>
  <si>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</si>
  <si>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</si>
  <si>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</si>
  <si>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</si>
  <si>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</si>
  <si>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</si>
  <si>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</si>
  <si>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</si>
  <si>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</si>
  <si>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</si>
  <si>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</si>
  <si>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</si>
  <si>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</si>
  <si>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</si>
  <si>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</si>
  <si>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</si>
  <si>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</si>
  <si>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</si>
  <si>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</si>
  <si>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</si>
  <si>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</si>
  <si>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</si>
  <si>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</si>
  <si>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</si>
  <si>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</si>
  <si>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</si>
  <si>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</si>
  <si>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</si>
  <si>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</si>
  <si>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</si>
  <si>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</si>
  <si>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</si>
  <si>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</si>
  <si>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</si>
  <si>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</si>
  <si>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</si>
  <si>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</si>
  <si>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</si>
  <si>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</si>
  <si>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</si>
  <si>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</si>
  <si>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</si>
  <si>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</si>
  <si>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</si>
  <si>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</si>
  <si>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</si>
  <si>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</si>
  <si>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</si>
  <si>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</si>
  <si>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</si>
  <si>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</si>
  <si>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</si>
  <si>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</si>
  <si>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</si>
  <si>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</si>
  <si>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</si>
  <si>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</si>
  <si>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</si>
  <si>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</si>
  <si>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</si>
  <si>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</si>
  <si>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</si>
  <si>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</si>
  <si>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</si>
  <si>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</si>
  <si>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</si>
  <si>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</si>
  <si>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</si>
  <si>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</si>
  <si>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</si>
  <si>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</si>
  <si>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</si>
  <si>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</si>
  <si>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</si>
  <si>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</si>
  <si>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</si>
  <si>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</si>
  <si>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</si>
  <si>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</si>
  <si>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</si>
  <si>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</si>
  <si>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</si>
  <si>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</si>
  <si>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</si>
  <si>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</si>
  <si>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</si>
  <si>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</si>
  <si>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</si>
  <si>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</si>
  <si>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</si>
  <si>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</si>
  <si>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</si>
  <si>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</si>
  <si>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</si>
  <si>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</si>
  <si>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</si>
  <si>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</si>
  <si>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</si>
  <si>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</si>
  <si>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</si>
  <si>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</si>
  <si>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</si>
  <si>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</si>
  <si>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</si>
  <si>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</si>
  <si>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</si>
  <si>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</si>
  <si>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</si>
  <si>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</si>
  <si>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</si>
  <si>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</si>
  <si>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</si>
  <si>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</si>
  <si>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</si>
  <si>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</si>
  <si>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</si>
  <si>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</si>
  <si>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</si>
  <si>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</si>
  <si>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</si>
  <si>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</si>
  <si>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</si>
  <si>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</si>
  <si>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</si>
  <si>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</si>
  <si>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</si>
  <si>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</si>
  <si>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</si>
  <si>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</si>
  <si>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</si>
  <si>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</si>
  <si>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</si>
  <si>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</si>
  <si>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</si>
  <si>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</si>
  <si>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</si>
  <si>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</si>
  <si>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</si>
  <si>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</si>
  <si>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</si>
  <si>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</si>
  <si>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</si>
  <si>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</si>
  <si>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</si>
  <si>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</si>
  <si>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</si>
  <si>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</si>
  <si>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</si>
  <si>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</si>
  <si>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</si>
  <si>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</si>
  <si>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</si>
  <si>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</si>
  <si>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</si>
  <si>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</si>
  <si>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</si>
  <si>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</si>
  <si>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</si>
  <si>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</si>
  <si>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</si>
  <si>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</si>
  <si>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</si>
  <si>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</si>
  <si>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</si>
  <si>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</si>
  <si>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</si>
  <si>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</si>
  <si>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</si>
  <si>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</si>
  <si>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</si>
  <si>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</si>
  <si>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</si>
  <si>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</si>
  <si>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</si>
  <si>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</si>
  <si>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</si>
  <si>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</si>
  <si>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</si>
  <si>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</si>
  <si>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</si>
  <si>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</si>
  <si>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</si>
  <si>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</si>
  <si>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</si>
  <si>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</si>
  <si>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</si>
  <si>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</si>
  <si>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</si>
  <si>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</si>
  <si>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</si>
  <si>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</si>
  <si>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</si>
  <si>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</si>
  <si>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</si>
  <si>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</si>
  <si>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</si>
  <si>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</si>
  <si>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</si>
  <si>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</si>
  <si>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</si>
  <si>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</si>
  <si>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</si>
  <si>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</si>
  <si>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</si>
  <si>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</si>
  <si>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</si>
  <si>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</si>
  <si>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</si>
  <si>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</si>
  <si>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</si>
  <si>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</si>
  <si>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</si>
  <si>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</si>
  <si>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</si>
  <si>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</si>
  <si>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</si>
  <si>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</si>
  <si>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</si>
  <si>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</si>
  <si>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</si>
  <si>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</si>
  <si>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</si>
  <si>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</si>
  <si>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</si>
  <si>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</si>
  <si>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</si>
  <si>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</si>
  <si>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</si>
  <si>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</si>
  <si>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</si>
  <si>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</si>
  <si>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</si>
  <si>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</si>
  <si>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</si>
  <si>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</si>
  <si>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</si>
  <si>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</si>
  <si>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</si>
  <si>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</si>
  <si>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</si>
  <si>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</si>
  <si>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</si>
  <si>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</si>
  <si>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</si>
  <si>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</si>
  <si>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</si>
  <si>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</si>
  <si>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</si>
  <si>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</si>
  <si>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</si>
  <si>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</si>
  <si>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</si>
  <si>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</si>
  <si>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</si>
  <si>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</si>
  <si>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</si>
  <si>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</si>
  <si>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</si>
  <si>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</si>
  <si>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</si>
  <si>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</si>
  <si>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</si>
  <si>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</si>
  <si>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</si>
  <si>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</si>
  <si>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</si>
  <si>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</si>
  <si>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</si>
  <si>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</si>
  <si>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</si>
  <si>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</si>
  <si>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</si>
  <si>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</si>
  <si>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</si>
  <si>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</si>
  <si>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</si>
  <si>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</si>
  <si>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</si>
  <si>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</si>
  <si>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</si>
  <si>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</si>
  <si>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</si>
  <si>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</si>
  <si>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</si>
  <si>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</si>
  <si>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</si>
  <si>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</si>
  <si>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</si>
  <si>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</si>
  <si>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</si>
  <si>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</si>
  <si>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</si>
  <si>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</si>
  <si>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</si>
  <si>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</si>
  <si>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</si>
  <si>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</si>
  <si>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</si>
  <si>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</si>
  <si>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</si>
  <si>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</si>
  <si>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</si>
  <si>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</si>
  <si>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</si>
  <si>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</si>
  <si>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</si>
  <si>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</si>
  <si>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</si>
  <si>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</si>
  <si>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</si>
  <si>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</si>
  <si>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</si>
  <si>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</si>
  <si>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</si>
  <si>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</si>
  <si>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</si>
  <si>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</si>
  <si>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</si>
  <si>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</si>
  <si>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</si>
  <si>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</si>
  <si>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</si>
  <si>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</si>
  <si>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</si>
  <si>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</si>
  <si>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</si>
  <si>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</si>
  <si>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</si>
  <si>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</si>
  <si>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</si>
  <si>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</si>
  <si>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</si>
  <si>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</si>
  <si>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</si>
  <si>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</si>
  <si>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</si>
  <si>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</si>
  <si>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</si>
  <si>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</si>
  <si>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</si>
  <si>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</si>
  <si>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</si>
  <si>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</si>
  <si>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</si>
  <si>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</si>
  <si>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</si>
  <si>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</si>
  <si>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</si>
  <si>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</si>
  <si>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</si>
  <si>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</si>
  <si>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</si>
  <si>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</si>
  <si>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</si>
  <si>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</si>
  <si>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</si>
  <si>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</si>
  <si>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</si>
  <si>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</si>
  <si>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</si>
  <si>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</si>
  <si>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</si>
  <si>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</si>
  <si>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</si>
  <si>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</si>
  <si>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</si>
  <si>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</si>
  <si>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</si>
  <si>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</si>
  <si>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</si>
  <si>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</si>
  <si>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</si>
  <si>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</si>
  <si>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</si>
  <si>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</si>
  <si>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</si>
  <si>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</si>
  <si>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</si>
  <si>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</si>
  <si>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</si>
  <si>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</si>
  <si>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</si>
  <si>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</si>
  <si>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</si>
  <si>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</si>
  <si>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</si>
  <si>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</si>
  <si>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</si>
  <si>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</si>
  <si>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</si>
  <si>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</si>
  <si>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</si>
  <si>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</si>
  <si>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</si>
  <si>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</si>
  <si>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</si>
  <si>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</si>
  <si>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</si>
  <si>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</si>
  <si>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</si>
  <si>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</si>
  <si>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</si>
  <si>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</si>
  <si>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</si>
  <si>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</si>
  <si>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</si>
  <si>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</si>
  <si>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</si>
  <si>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</si>
  <si>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</si>
  <si>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</si>
  <si>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</si>
  <si>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</si>
  <si>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</si>
  <si>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</si>
  <si>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</si>
  <si>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</si>
  <si>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</si>
  <si>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</si>
  <si>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</si>
  <si>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</si>
  <si>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</si>
  <si>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</si>
  <si>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</si>
  <si>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</si>
  <si>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</si>
  <si>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</si>
  <si>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</si>
  <si>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</si>
  <si>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</si>
  <si>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</si>
  <si>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</si>
  <si>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</si>
  <si>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</si>
  <si>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</si>
  <si>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</si>
  <si>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</si>
  <si>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</si>
  <si>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</si>
  <si>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</si>
  <si>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</si>
  <si>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</si>
  <si>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</si>
  <si>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</si>
  <si>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</si>
  <si>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</si>
  <si>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</si>
  <si>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</si>
  <si>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</si>
  <si>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</si>
  <si>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</si>
  <si>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</si>
  <si>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</si>
  <si>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</si>
  <si>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</si>
  <si>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</si>
  <si>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</si>
  <si>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</si>
  <si>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</si>
  <si>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</si>
  <si>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</si>
  <si>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</si>
  <si>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</si>
  <si>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</si>
  <si>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</si>
  <si>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</si>
  <si>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</si>
  <si>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</si>
  <si>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</si>
  <si>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</si>
  <si>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</si>
  <si>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</si>
  <si>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</si>
  <si>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</si>
  <si>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</si>
  <si>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</si>
  <si>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</si>
  <si>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</si>
  <si>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</si>
  <si>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</si>
  <si>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</si>
  <si>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</si>
  <si>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</si>
  <si>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</si>
  <si>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</si>
  <si>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</si>
  <si>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</si>
  <si>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</si>
  <si>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</si>
  <si>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</si>
  <si>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</si>
  <si>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</si>
  <si>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</si>
  <si>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</si>
  <si>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</si>
  <si>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</si>
  <si>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</si>
  <si>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</si>
  <si>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</si>
  <si>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</si>
  <si>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</si>
  <si>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</si>
  <si>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</si>
  <si>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</si>
  <si>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</si>
  <si>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</si>
  <si>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</si>
  <si>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</si>
  <si>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</si>
  <si>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</si>
  <si>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</si>
  <si>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</si>
  <si>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</si>
  <si>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</si>
  <si>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</si>
  <si>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</si>
  <si>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</si>
  <si>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</si>
  <si>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</si>
  <si>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</si>
  <si>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</si>
  <si>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</si>
  <si>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</si>
  <si>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</si>
  <si>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</si>
  <si>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</si>
  <si>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</si>
  <si>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</si>
  <si>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</si>
  <si>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</si>
  <si>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</si>
  <si>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</si>
  <si>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</si>
  <si>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</si>
  <si>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</si>
  <si>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</si>
  <si>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</si>
  <si>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</si>
  <si>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</si>
  <si>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</si>
  <si>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</si>
  <si>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</si>
  <si>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</si>
  <si>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</si>
  <si>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</si>
  <si>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</si>
  <si>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</si>
  <si>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</si>
  <si>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</si>
  <si>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</si>
  <si>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</si>
  <si>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</si>
  <si>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</si>
  <si>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</si>
  <si>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</si>
  <si>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</si>
  <si>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</si>
  <si>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</si>
  <si>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</si>
  <si>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</si>
  <si>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</si>
  <si>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</si>
  <si>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</si>
  <si>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</si>
  <si>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</si>
  <si>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</si>
  <si>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</si>
  <si>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</si>
  <si>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</si>
  <si>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</si>
  <si>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</si>
  <si>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</si>
  <si>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</si>
  <si>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</si>
  <si>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</si>
  <si>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</si>
  <si>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</si>
  <si>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</si>
  <si>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</si>
  <si>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</si>
  <si>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</si>
  <si>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</si>
  <si>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</si>
  <si>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</si>
  <si>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</si>
  <si>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</si>
  <si>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</si>
  <si>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</si>
  <si>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</si>
  <si>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</si>
  <si>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</si>
  <si>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</si>
  <si>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</si>
  <si>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</si>
  <si>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</si>
  <si>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</si>
  <si>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</si>
  <si>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</si>
  <si>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</si>
  <si>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</si>
  <si>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</si>
  <si>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</si>
  <si>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</si>
  <si>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</si>
  <si>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</si>
  <si>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</si>
  <si>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</si>
  <si>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</si>
  <si>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</si>
  <si>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</si>
  <si>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</si>
  <si>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</si>
  <si>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</si>
  <si>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</si>
  <si>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</si>
  <si>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</si>
  <si>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</si>
  <si>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</si>
  <si>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</si>
  <si>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</si>
  <si>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</si>
  <si>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</si>
  <si>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</si>
  <si>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</si>
  <si>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</si>
  <si>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</si>
  <si>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</si>
  <si>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</si>
  <si>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</si>
  <si>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</si>
  <si>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</si>
  <si>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</si>
  <si>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</si>
  <si>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</si>
  <si>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</si>
  <si>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</si>
  <si>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</si>
  <si>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</si>
  <si>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</si>
  <si>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</si>
  <si>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</si>
  <si>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</si>
  <si>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</si>
  <si>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</si>
  <si>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</si>
  <si>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</si>
  <si>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</si>
  <si>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</si>
  <si>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</si>
  <si>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</si>
  <si>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</si>
  <si>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</si>
  <si>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</si>
  <si>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</si>
  <si>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</si>
  <si>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</si>
  <si>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</si>
  <si>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</si>
  <si>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</si>
  <si>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</si>
  <si>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</si>
  <si>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</si>
  <si>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</si>
  <si>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</si>
  <si>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</si>
  <si>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</si>
  <si>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</si>
  <si>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</si>
  <si>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</si>
  <si>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</si>
  <si>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</si>
  <si>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</si>
  <si>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</si>
  <si>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</si>
  <si>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</si>
  <si>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</si>
  <si>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</si>
  <si>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</si>
  <si>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</si>
  <si>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</si>
  <si>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</si>
  <si>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</si>
  <si>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</si>
  <si>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</si>
  <si>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</si>
  <si>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</si>
  <si>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</si>
  <si>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</si>
  <si>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</si>
  <si>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</si>
  <si>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</si>
  <si>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</si>
  <si>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</si>
  <si>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</si>
  <si>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</si>
  <si>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</si>
  <si>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</si>
  <si>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</si>
  <si>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</si>
  <si>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</si>
  <si>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</si>
  <si>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</si>
  <si>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</si>
  <si>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</si>
  <si>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</si>
  <si>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</si>
  <si>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</si>
  <si>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</si>
  <si>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</si>
  <si>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</si>
  <si>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</si>
  <si>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</si>
  <si>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</si>
  <si>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</si>
  <si>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</si>
  <si>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</si>
  <si>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</si>
  <si>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</si>
  <si>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</si>
  <si>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</si>
  <si>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</si>
  <si>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</si>
  <si>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</si>
  <si>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</si>
  <si>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</si>
  <si>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</si>
  <si>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</si>
  <si>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</si>
  <si>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</si>
  <si>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</si>
  <si>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</si>
  <si>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</si>
  <si>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</si>
  <si>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</si>
  <si>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</si>
  <si>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</si>
  <si>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</si>
  <si>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</si>
  <si>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</si>
  <si>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</si>
  <si>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</si>
  <si>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</si>
  <si>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</si>
  <si>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</si>
  <si>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</si>
  <si>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</si>
  <si>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</si>
  <si>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</si>
  <si>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</si>
  <si>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</si>
  <si>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</si>
  <si>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</si>
  <si>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</si>
  <si>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</si>
  <si>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</si>
  <si>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</si>
  <si>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</si>
  <si>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</si>
  <si>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</si>
  <si>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</si>
  <si>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</si>
  <si>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</si>
  <si>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</si>
  <si>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</si>
  <si>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</si>
  <si>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</si>
  <si>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</si>
  <si>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</si>
  <si>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</si>
  <si>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</si>
  <si>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</si>
  <si>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</si>
  <si>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</si>
  <si>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</si>
  <si>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</si>
  <si>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</si>
  <si>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</si>
  <si>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</si>
  <si>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</si>
  <si>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</si>
  <si>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</si>
  <si>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</si>
  <si>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</si>
  <si>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</si>
  <si>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</si>
  <si>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</si>
  <si>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</si>
  <si>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</si>
  <si>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</si>
  <si>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</si>
  <si>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</si>
  <si>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</si>
  <si>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</si>
  <si>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</si>
  <si>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</si>
  <si>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</si>
  <si>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</si>
  <si>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</si>
  <si>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</si>
  <si>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</si>
  <si>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</si>
  <si>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</si>
  <si>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</si>
  <si>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</si>
  <si>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</si>
  <si>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</si>
  <si>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</si>
  <si>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</si>
  <si>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</si>
  <si>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</si>
  <si>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</si>
  <si>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</si>
  <si>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</si>
  <si>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</si>
  <si>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</si>
  <si>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</si>
  <si>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</si>
  <si>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</si>
  <si>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</si>
  <si>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</si>
  <si>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</si>
  <si>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</si>
  <si>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</si>
  <si>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</si>
  <si>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</si>
  <si>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</si>
  <si>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</si>
  <si>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</si>
  <si>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</si>
  <si>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</si>
  <si>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</si>
  <si>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</si>
  <si>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</si>
  <si>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</si>
  <si>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</si>
  <si>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</si>
  <si>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</si>
  <si>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</si>
  <si>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</si>
  <si>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</si>
  <si>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</si>
  <si>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</si>
  <si>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</si>
  <si>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</si>
  <si>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</si>
  <si>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</si>
  <si>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</si>
  <si>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</si>
  <si>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</si>
  <si>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</si>
  <si>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</si>
  <si>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</si>
  <si>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</si>
  <si>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</si>
  <si>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</si>
  <si>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</si>
  <si>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</si>
  <si>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</si>
  <si>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</si>
  <si>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</si>
  <si>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</si>
  <si>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</si>
  <si>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</si>
  <si>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</si>
  <si>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</si>
  <si>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</si>
  <si>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</si>
  <si>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</si>
  <si>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</si>
  <si>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</si>
  <si>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</si>
  <si>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</si>
  <si>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</si>
  <si>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</si>
  <si>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</si>
  <si>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</si>
  <si>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</si>
  <si>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</si>
  <si>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</si>
  <si>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</si>
  <si>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</si>
  <si>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</si>
  <si>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</si>
  <si>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</si>
  <si>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</si>
  <si>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</si>
  <si>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</si>
  <si>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</si>
  <si>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</si>
  <si>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</si>
  <si>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</si>
  <si>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</si>
  <si>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</si>
  <si>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</si>
  <si>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</si>
  <si>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</si>
  <si>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</si>
  <si>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</si>
  <si>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</si>
  <si>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</si>
  <si>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</si>
  <si>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</si>
  <si>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</si>
  <si>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</si>
  <si>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</si>
  <si>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</si>
  <si>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</si>
  <si>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</si>
  <si>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</si>
  <si>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</si>
  <si>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</si>
  <si>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</si>
  <si>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</si>
  <si>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</si>
  <si>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</si>
  <si>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</si>
  <si>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</si>
  <si>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</si>
  <si>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</si>
  <si>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</si>
  <si>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</si>
  <si>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</si>
  <si>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</si>
  <si>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</si>
  <si>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</si>
  <si>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</si>
  <si>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</si>
  <si>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</si>
  <si>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</si>
  <si>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</si>
  <si>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</si>
  <si>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</si>
  <si>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</si>
  <si>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</si>
  <si>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</si>
  <si>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</si>
  <si>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</si>
  <si>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</si>
  <si>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</si>
  <si>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</si>
  <si>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</si>
  <si>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</si>
  <si>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</si>
  <si>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</si>
  <si>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</si>
  <si>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</si>
  <si>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</si>
  <si>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</si>
  <si>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</si>
  <si>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</si>
  <si>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</si>
  <si>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</si>
  <si>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</si>
  <si>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</si>
  <si>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</si>
  <si>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</si>
  <si>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</si>
  <si>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</si>
  <si>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</si>
  <si>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</si>
  <si>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</si>
  <si>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</si>
  <si>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</si>
  <si>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</si>
  <si>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</si>
  <si>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</si>
  <si>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</si>
  <si>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</si>
  <si>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</si>
  <si>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</si>
  <si>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</si>
  <si>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</si>
  <si>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</si>
  <si>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</si>
  <si>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</si>
  <si>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</si>
  <si>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</si>
  <si>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</si>
  <si>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</si>
  <si>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</si>
  <si>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</si>
  <si>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</si>
  <si>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</si>
  <si>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</si>
  <si>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</si>
  <si>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</si>
  <si>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</si>
  <si>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</si>
  <si>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</si>
  <si>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</si>
  <si>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</si>
  <si>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</si>
  <si>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</si>
  <si>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</si>
  <si>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</si>
  <si>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</si>
  <si>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</si>
  <si>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</si>
  <si>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</si>
  <si>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</si>
  <si>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</si>
  <si>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</si>
  <si>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</si>
  <si>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</si>
  <si>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</si>
  <si>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</si>
  <si>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</si>
  <si>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</si>
  <si>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</si>
  <si>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</si>
  <si>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</si>
  <si>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</si>
  <si>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</si>
  <si>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</si>
  <si>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</si>
  <si>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</si>
  <si>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</si>
  <si>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</si>
  <si>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</si>
  <si>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</si>
  <si>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</si>
  <si>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</si>
  <si>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</si>
  <si>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</si>
  <si>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</si>
  <si>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</si>
  <si>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</si>
  <si>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</si>
  <si>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</si>
  <si>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</si>
  <si>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</si>
  <si>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</si>
  <si>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</si>
  <si>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</si>
  <si>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</si>
  <si>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</si>
  <si>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</si>
  <si>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</si>
  <si>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</si>
  <si>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</si>
  <si>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</si>
  <si>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</si>
  <si>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</si>
  <si>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</si>
  <si>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</si>
  <si>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</si>
  <si>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</si>
  <si>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</si>
  <si>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</si>
  <si>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</si>
  <si>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</si>
  <si>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</si>
  <si>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</si>
  <si>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</si>
  <si>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</si>
  <si>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</si>
  <si>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</si>
  <si>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</si>
  <si>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</si>
  <si>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</si>
  <si>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</si>
  <si>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</si>
  <si>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</si>
  <si>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</si>
  <si>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</si>
  <si>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</si>
  <si>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</si>
  <si>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</si>
  <si>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</si>
  <si>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</si>
  <si>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</si>
  <si>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</si>
  <si>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</si>
  <si>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</si>
  <si>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</si>
  <si>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</si>
  <si>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</si>
  <si>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</si>
  <si>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</si>
  <si>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</si>
  <si>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</si>
  <si>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</si>
  <si>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</si>
  <si>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</si>
  <si>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</si>
  <si>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</si>
  <si>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</si>
  <si>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</si>
  <si>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</si>
  <si>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</si>
  <si>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</si>
  <si>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</si>
  <si>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</si>
  <si>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</si>
  <si>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</si>
  <si>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</si>
  <si>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</si>
  <si>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</si>
  <si>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</si>
  <si>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</si>
  <si>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</si>
  <si>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</si>
  <si>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</si>
  <si>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</si>
  <si>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</si>
  <si>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</si>
  <si>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</si>
  <si>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</si>
  <si>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</si>
  <si>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</si>
  <si>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</si>
  <si>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</si>
  <si>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</si>
  <si>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</si>
  <si>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</si>
  <si>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</si>
  <si>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</si>
  <si>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</si>
  <si>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</si>
  <si>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</si>
  <si>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</si>
  <si>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</si>
  <si>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</si>
  <si>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</si>
  <si>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</si>
  <si>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</si>
  <si>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</si>
  <si>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</si>
  <si>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</si>
  <si>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</si>
  <si>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</si>
  <si>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</si>
  <si>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</si>
  <si>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</si>
  <si>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</si>
  <si>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</si>
  <si>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</si>
  <si>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</si>
  <si>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</si>
  <si>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</si>
  <si>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</si>
  <si>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</si>
  <si>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</si>
  <si>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</si>
  <si>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</si>
  <si>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</si>
  <si>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</si>
  <si>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</si>
  <si>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</si>
  <si>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</si>
  <si>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</si>
  <si>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</si>
  <si>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</si>
  <si>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</si>
  <si>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</si>
  <si>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</si>
  <si>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</si>
  <si>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</si>
  <si>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</si>
  <si>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</si>
  <si>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</si>
  <si>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</si>
  <si>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</si>
  <si>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</si>
  <si>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</si>
  <si>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</si>
  <si>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</si>
  <si>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</si>
  <si>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</si>
  <si>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</si>
  <si>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</si>
  <si>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</si>
  <si>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</si>
  <si>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</si>
  <si>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</si>
  <si>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</si>
  <si>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</si>
  <si>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</si>
  <si>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</si>
  <si>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</si>
  <si>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</si>
  <si>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</si>
  <si>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</si>
  <si>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</si>
  <si>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</si>
  <si>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</si>
  <si>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</si>
  <si>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</si>
  <si>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</si>
  <si>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</si>
  <si>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</si>
  <si>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</si>
  <si>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</si>
  <si>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</si>
  <si>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</si>
  <si>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</si>
  <si>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</si>
  <si>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</si>
  <si>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</si>
  <si>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</si>
  <si>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</si>
  <si>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</si>
  <si>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</si>
  <si>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</si>
  <si>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</si>
  <si>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</si>
  <si>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</si>
  <si>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</si>
  <si>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</si>
  <si>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</si>
  <si>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</si>
  <si>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</si>
  <si>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</si>
  <si>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</si>
  <si>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</si>
  <si>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</si>
  <si>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</si>
  <si>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</si>
  <si>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</si>
  <si>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</si>
  <si>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</si>
  <si>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</si>
  <si>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</si>
  <si>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</si>
  <si>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</si>
  <si>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</si>
  <si>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</si>
  <si>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</si>
  <si>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</si>
  <si>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</si>
  <si>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</si>
  <si>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</si>
  <si>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</si>
  <si>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</si>
  <si>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</si>
  <si>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</si>
  <si>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</si>
  <si>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</si>
  <si>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</si>
  <si>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</si>
  <si>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</si>
  <si>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</si>
  <si>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</si>
  <si>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</si>
  <si>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</si>
  <si>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</si>
  <si>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</si>
  <si>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</si>
  <si>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</si>
  <si>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</si>
  <si>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</si>
  <si>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</si>
  <si>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</si>
  <si>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</si>
  <si>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</si>
  <si>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</si>
  <si>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</si>
  <si>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</si>
  <si>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</si>
  <si>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</si>
  <si>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</si>
  <si>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</si>
  <si>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</si>
  <si>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</si>
  <si>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</si>
  <si>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</si>
  <si>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</si>
  <si>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</si>
  <si>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</si>
  <si>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</si>
  <si>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</si>
  <si>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</si>
  <si>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</si>
  <si>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</si>
  <si>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</si>
  <si>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</si>
  <si>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</si>
  <si>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</si>
  <si>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</si>
  <si>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</si>
  <si>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</si>
  <si>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</si>
  <si>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</si>
  <si>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</si>
  <si>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</si>
  <si>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</si>
  <si>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</si>
  <si>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</si>
  <si>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</si>
  <si>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</si>
  <si>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</si>
  <si>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</si>
  <si>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</si>
  <si>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</si>
  <si>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</si>
  <si>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</si>
  <si>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</si>
  <si>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</si>
  <si>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</si>
  <si>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</si>
  <si>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</si>
  <si>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</si>
  <si>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</si>
  <si>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</si>
  <si>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</si>
  <si>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</si>
  <si>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</si>
  <si>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</si>
  <si>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</si>
  <si>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</si>
  <si>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</si>
  <si>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</si>
  <si>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</si>
  <si>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</si>
  <si>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</si>
  <si>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</si>
  <si>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</si>
  <si>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</si>
  <si>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</si>
  <si>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</si>
  <si>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</si>
  <si>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</si>
  <si>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</si>
  <si>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</si>
  <si>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</si>
  <si>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</si>
  <si>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</si>
  <si>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</si>
  <si>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</si>
  <si>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</si>
  <si>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</si>
  <si>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</si>
  <si>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</si>
  <si>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</si>
  <si>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</si>
  <si>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</si>
  <si>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</si>
  <si>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</si>
  <si>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</si>
  <si>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</si>
  <si>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</si>
  <si>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</si>
  <si>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</si>
  <si>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</si>
  <si>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</si>
  <si>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</si>
  <si>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</si>
  <si>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</si>
  <si>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</si>
  <si>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</si>
  <si>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</si>
  <si>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</si>
  <si>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</si>
  <si>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</si>
  <si>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</si>
  <si>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</si>
  <si>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</si>
  <si>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</si>
  <si>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</si>
  <si>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</si>
  <si>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</si>
  <si>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</si>
  <si>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</si>
  <si>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</si>
  <si>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</si>
  <si>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</si>
  <si>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</si>
  <si>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</si>
  <si>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</si>
  <si>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</si>
  <si>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</si>
  <si>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</si>
  <si>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</si>
  <si>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</si>
  <si>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</si>
  <si>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</si>
  <si>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</si>
  <si>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</si>
  <si>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</si>
  <si>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</si>
  <si>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</si>
  <si>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</si>
  <si>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</si>
  <si>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</si>
  <si>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</si>
  <si>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</si>
  <si>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</si>
  <si>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</si>
  <si>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</si>
  <si>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</si>
  <si>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</si>
  <si>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</si>
  <si>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</si>
  <si>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</si>
  <si>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</si>
  <si>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</si>
  <si>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</si>
  <si>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</si>
  <si>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</si>
  <si>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</si>
  <si>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</si>
  <si>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</si>
  <si>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</si>
  <si>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</si>
  <si>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</si>
  <si>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</si>
  <si>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</si>
  <si>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</si>
  <si>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</si>
  <si>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</si>
  <si>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</si>
  <si>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</si>
  <si>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</si>
  <si>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</si>
  <si>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</si>
  <si>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</si>
  <si>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</si>
  <si>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</si>
  <si>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</si>
  <si>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</si>
  <si>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</si>
  <si>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</si>
  <si>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</si>
  <si>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</si>
  <si>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</si>
  <si>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</si>
  <si>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</si>
  <si>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</si>
  <si>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</si>
  <si>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</si>
  <si>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</si>
  <si>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</si>
  <si>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</si>
  <si>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</si>
  <si>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</si>
  <si>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</si>
  <si>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</si>
  <si>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</si>
  <si>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</si>
  <si>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</si>
  <si>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</si>
  <si>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</si>
  <si>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</si>
  <si>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</si>
  <si>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</si>
  <si>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</si>
  <si>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</si>
  <si>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</si>
  <si>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</si>
  <si>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</si>
  <si>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</si>
  <si>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</si>
  <si>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</si>
  <si>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</si>
  <si>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</si>
  <si>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</si>
  <si>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</si>
  <si>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</si>
  <si>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</si>
  <si>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</si>
  <si>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</si>
  <si>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</si>
  <si>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</si>
  <si>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</si>
  <si>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</si>
  <si>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</si>
  <si>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</si>
  <si>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</si>
  <si>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</si>
  <si>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</si>
  <si>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</si>
  <si>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</si>
  <si>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</si>
  <si>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</si>
  <si>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</si>
  <si>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</si>
  <si>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</si>
  <si>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</si>
  <si>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</si>
  <si>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</si>
  <si>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</si>
  <si>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</si>
  <si>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</si>
  <si>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</si>
  <si>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</si>
  <si>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</si>
  <si>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</si>
  <si>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</si>
  <si>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</si>
  <si>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</si>
  <si>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</si>
  <si>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</si>
  <si>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</si>
  <si>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</si>
  <si>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</si>
  <si>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</si>
  <si>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</si>
  <si>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</si>
  <si>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</si>
  <si>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</si>
  <si>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</si>
  <si>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</si>
  <si>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</si>
  <si>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</si>
  <si>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</si>
  <si>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</si>
  <si>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</si>
  <si>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</si>
  <si>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</si>
  <si>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</si>
  <si>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</si>
  <si>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</si>
  <si>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</si>
  <si>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</si>
  <si>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</si>
  <si>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</si>
  <si>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</si>
  <si>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</si>
  <si>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</si>
  <si>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</si>
  <si>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</si>
  <si>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</si>
  <si>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</si>
  <si>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</si>
  <si>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</si>
  <si>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</si>
  <si>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</si>
  <si>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</si>
  <si>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</si>
  <si>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</si>
  <si>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</si>
  <si>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</si>
  <si>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</si>
  <si>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</si>
  <si>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</si>
  <si>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</si>
  <si>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</si>
  <si>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</si>
  <si>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</si>
  <si>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</si>
  <si>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</si>
  <si>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</si>
  <si>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</si>
  <si>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</si>
  <si>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</si>
  <si>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</si>
  <si>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</si>
  <si>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</si>
  <si>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</si>
  <si>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</si>
  <si>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</si>
  <si>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</si>
  <si>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</si>
  <si>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</si>
  <si>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</si>
  <si>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</si>
  <si>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</si>
  <si>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</si>
  <si>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</si>
  <si>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</si>
  <si>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</si>
  <si>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</si>
  <si>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</si>
  <si>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</si>
  <si>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</si>
  <si>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</si>
  <si>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</si>
  <si>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</si>
  <si>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</si>
  <si>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</si>
  <si>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</si>
  <si>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</si>
  <si>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</si>
  <si>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</si>
  <si>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</si>
  <si>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</si>
  <si>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</si>
  <si>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</si>
  <si>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</si>
  <si>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</si>
  <si>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</si>
  <si>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</si>
  <si>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</si>
  <si>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</si>
  <si>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</si>
  <si>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</si>
  <si>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</si>
  <si>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</si>
  <si>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</si>
  <si>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</si>
  <si>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</si>
  <si>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</si>
  <si>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</si>
  <si>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</si>
  <si>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</si>
  <si>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</si>
  <si>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</si>
  <si>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</si>
  <si>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</si>
  <si>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</si>
  <si>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</si>
  <si>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</si>
  <si>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</si>
  <si>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</si>
  <si>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</si>
  <si>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</si>
  <si>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</si>
  <si>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</si>
  <si>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</si>
  <si>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</si>
  <si>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</si>
  <si>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</si>
  <si>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</si>
  <si>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</si>
  <si>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</si>
  <si>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</si>
  <si>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</si>
  <si>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</si>
  <si>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</si>
  <si>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</si>
  <si>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</si>
  <si>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</si>
  <si>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</si>
  <si>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</si>
  <si>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</si>
  <si>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</si>
  <si>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</si>
  <si>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</si>
  <si>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</si>
  <si>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</si>
  <si>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</si>
  <si>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</si>
  <si>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</si>
  <si>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</si>
  <si>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</si>
  <si>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</si>
  <si>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</si>
  <si>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</si>
  <si>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</si>
  <si>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</si>
  <si>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</si>
  <si>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</si>
  <si>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</si>
  <si>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</si>
  <si>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</si>
  <si>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</si>
  <si>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</si>
  <si>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</si>
  <si>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</si>
  <si>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</si>
  <si>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</si>
  <si>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</si>
  <si>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</si>
  <si>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</si>
  <si>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</si>
  <si>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</si>
  <si>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</si>
  <si>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</si>
  <si>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</si>
  <si>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</si>
  <si>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</si>
  <si>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</si>
  <si>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</si>
  <si>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</si>
  <si>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</si>
  <si>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</si>
  <si>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</si>
  <si>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</si>
  <si>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</si>
  <si>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</si>
  <si>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</si>
  <si>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</si>
  <si>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</si>
  <si>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</si>
  <si>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</si>
  <si>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</si>
  <si>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</si>
  <si>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</si>
  <si>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</si>
  <si>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</si>
  <si>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</si>
  <si>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</si>
  <si>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</si>
  <si>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</si>
  <si>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</si>
  <si>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</si>
  <si>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</si>
  <si>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</si>
  <si>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</si>
  <si>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</si>
  <si>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</si>
  <si>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</si>
  <si>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</si>
  <si>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</si>
  <si>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</si>
  <si>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</si>
  <si>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</si>
  <si>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</si>
  <si>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</si>
  <si>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</si>
  <si>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</si>
  <si>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</si>
  <si>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</si>
  <si>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</si>
  <si>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</si>
  <si>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</si>
  <si>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</si>
  <si>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</si>
  <si>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</si>
  <si>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</si>
  <si>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</si>
  <si>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</si>
  <si>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</si>
  <si>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</si>
  <si>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</si>
  <si>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</si>
  <si>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</si>
  <si>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</si>
  <si>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</si>
  <si>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</si>
  <si>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</si>
  <si>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</si>
  <si>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</si>
  <si>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</si>
  <si>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</si>
  <si>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</si>
  <si>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</si>
  <si>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</si>
  <si>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</si>
  <si>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</si>
  <si>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</si>
  <si>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</si>
  <si>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</si>
  <si>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</si>
  <si>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</si>
  <si>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</si>
  <si>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</si>
  <si>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</si>
  <si>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</si>
  <si>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</si>
  <si>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</si>
  <si>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</si>
  <si>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</si>
  <si>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</si>
  <si>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</si>
  <si>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</si>
  <si>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</si>
  <si>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</si>
  <si>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</si>
  <si>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</si>
  <si>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</si>
  <si>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</si>
  <si>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</si>
  <si>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</si>
  <si>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</si>
  <si>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</si>
  <si>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</si>
  <si>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</si>
  <si>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</si>
  <si>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</si>
  <si>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</si>
  <si>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</si>
  <si>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</si>
  <si>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</si>
  <si>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</si>
  <si>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</si>
  <si>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</si>
  <si>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</si>
  <si>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</si>
  <si>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</si>
  <si>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</si>
  <si>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</si>
  <si>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</si>
  <si>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</si>
  <si>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</si>
  <si>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</si>
  <si>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</si>
  <si>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</si>
  <si>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</si>
  <si>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</si>
  <si>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</si>
  <si>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</si>
  <si>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</si>
  <si>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</si>
  <si>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</si>
  <si>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</si>
  <si>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</si>
  <si>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</si>
  <si>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</si>
  <si>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</si>
  <si>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</si>
  <si>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</si>
  <si>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</si>
  <si>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</si>
  <si>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</si>
  <si>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</si>
  <si>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</si>
  <si>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</si>
  <si>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</si>
  <si>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</si>
  <si>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</si>
  <si>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</si>
  <si>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</si>
  <si>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</si>
  <si>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</si>
  <si>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</si>
  <si>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</si>
  <si>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</si>
  <si>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</si>
  <si>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</si>
  <si>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</si>
  <si>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</si>
  <si>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</si>
  <si>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</si>
  <si>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</si>
  <si>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</si>
  <si>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</si>
  <si>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</si>
  <si>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</si>
  <si>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</si>
  <si>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</si>
  <si>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</si>
  <si>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</si>
  <si>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</si>
  <si>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</si>
  <si>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</si>
  <si>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</si>
  <si>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</si>
  <si>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</si>
  <si>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</si>
  <si>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</si>
  <si>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</si>
  <si>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</si>
  <si>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</si>
  <si>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</si>
  <si>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</si>
  <si>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</si>
  <si>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</si>
  <si>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</si>
  <si>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</si>
  <si>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</si>
  <si>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</si>
  <si>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</si>
  <si>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</si>
  <si>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</si>
  <si>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</si>
  <si>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</si>
  <si>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</si>
  <si>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</si>
  <si>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</si>
  <si>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</si>
  <si>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</si>
  <si>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</si>
  <si>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</si>
  <si>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</si>
  <si>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</si>
  <si>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</si>
  <si>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</si>
  <si>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</si>
  <si>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</si>
  <si>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</si>
  <si>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</si>
  <si>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</si>
  <si>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</si>
  <si>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</si>
  <si>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</si>
  <si>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</si>
  <si>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</si>
  <si>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</si>
  <si>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</si>
  <si>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</si>
  <si>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</si>
  <si>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</si>
  <si>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</si>
  <si>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</si>
  <si>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</si>
  <si>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</si>
  <si>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</si>
  <si>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</si>
  <si>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</si>
  <si>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</si>
  <si>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</si>
  <si>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</si>
  <si>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</si>
  <si>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</si>
  <si>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</si>
  <si>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</si>
  <si>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</si>
  <si>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</si>
  <si>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</si>
  <si>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</si>
  <si>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</si>
  <si>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</si>
  <si>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</si>
  <si>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</si>
  <si>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</si>
  <si>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</si>
  <si>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</si>
  <si>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</si>
  <si>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</si>
  <si>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</si>
  <si>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</si>
  <si>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</si>
  <si>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</si>
  <si>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</si>
  <si>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</si>
  <si>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</si>
  <si>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</si>
  <si>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</si>
  <si>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</si>
  <si>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</si>
  <si>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</si>
  <si>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</si>
  <si>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</si>
  <si>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</si>
  <si>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</si>
  <si>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</si>
  <si>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</si>
  <si>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</si>
  <si>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</si>
  <si>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</si>
  <si>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</si>
  <si>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</si>
  <si>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</si>
  <si>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</si>
  <si>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</si>
  <si>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</si>
  <si>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</si>
  <si>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</si>
  <si>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</si>
  <si>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</si>
  <si>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</si>
  <si>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</si>
  <si>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</si>
  <si>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</si>
  <si>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</si>
  <si>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</si>
  <si>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</si>
  <si>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</si>
  <si>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</si>
  <si>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</si>
  <si>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</si>
  <si>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</si>
  <si>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</si>
  <si>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</si>
  <si>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</si>
  <si>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</si>
  <si>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</si>
  <si>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</si>
  <si>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</si>
  <si>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</si>
  <si>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</si>
  <si>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</si>
  <si>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</si>
  <si>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</si>
  <si>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</si>
  <si>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</si>
  <si>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</si>
  <si>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</si>
  <si>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</si>
  <si>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</si>
  <si>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</si>
  <si>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</si>
  <si>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</si>
  <si>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</si>
  <si>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</si>
  <si>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</si>
  <si>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</si>
  <si>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</si>
  <si>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</si>
  <si>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</si>
  <si>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</si>
  <si>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</si>
  <si>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</si>
  <si>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</si>
  <si>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</si>
  <si>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</si>
  <si>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</si>
  <si>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</si>
  <si>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</si>
  <si>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</si>
  <si>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</si>
  <si>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</si>
  <si>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</si>
  <si>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</si>
  <si>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</si>
  <si>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</si>
  <si>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</si>
  <si>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</si>
  <si>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</si>
  <si>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</si>
  <si>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</si>
  <si>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</si>
  <si>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</si>
  <si>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</si>
  <si>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</si>
  <si>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</si>
  <si>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</si>
  <si>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</si>
  <si>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</si>
  <si>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</si>
  <si>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</si>
  <si>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</si>
  <si>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</si>
  <si>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</si>
  <si>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</si>
  <si>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</si>
  <si>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</si>
  <si>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</si>
  <si>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</si>
  <si>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</si>
  <si>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</si>
  <si>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</si>
  <si>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</si>
  <si>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</si>
  <si>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</si>
  <si>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</si>
  <si>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</si>
  <si>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</si>
  <si>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</si>
  <si>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</si>
  <si>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</si>
  <si>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</si>
  <si>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</si>
  <si>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</si>
  <si>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</si>
  <si>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</si>
  <si>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</si>
  <si>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</si>
  <si>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</si>
  <si>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</si>
  <si>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</si>
  <si>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</si>
  <si>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</si>
  <si>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</si>
  <si>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</si>
  <si>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</si>
  <si>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</si>
  <si>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</si>
  <si>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</si>
  <si>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</si>
  <si>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</si>
  <si>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</si>
  <si>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</si>
  <si>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</si>
  <si>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</si>
  <si>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</si>
  <si>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</si>
  <si>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</si>
  <si>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</si>
  <si>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</si>
  <si>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</si>
  <si>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</si>
  <si>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</si>
  <si>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</si>
  <si>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</si>
  <si>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</si>
  <si>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</si>
  <si>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</si>
  <si>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</si>
  <si>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</si>
  <si>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</si>
  <si>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</si>
  <si>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</si>
  <si>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</si>
  <si>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</si>
  <si>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</si>
  <si>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</si>
  <si>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</si>
  <si>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</si>
  <si>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</si>
  <si>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</si>
  <si>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</si>
  <si>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</si>
  <si>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</si>
  <si>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</si>
  <si>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</si>
  <si>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</si>
  <si>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</si>
  <si>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</si>
  <si>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</si>
  <si>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</si>
  <si>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</si>
  <si>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</si>
  <si>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</si>
  <si>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</si>
  <si>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</si>
  <si>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</si>
  <si>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</si>
  <si>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</si>
  <si>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</si>
  <si>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</si>
  <si>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</si>
  <si>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</si>
  <si>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</si>
  <si>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</si>
  <si>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</si>
  <si>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</si>
  <si>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</si>
  <si>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</si>
  <si>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</si>
  <si>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</si>
  <si>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</si>
  <si>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</si>
  <si>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</si>
  <si>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</si>
  <si>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</si>
  <si>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</si>
  <si>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</si>
  <si>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</si>
  <si>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</si>
  <si>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</si>
  <si>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</si>
  <si>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</si>
  <si>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</si>
  <si>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</si>
  <si>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</si>
  <si>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</si>
  <si>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</si>
  <si>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</si>
  <si>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</si>
  <si>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</si>
  <si>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</si>
  <si>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</si>
  <si>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</si>
  <si>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</si>
  <si>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</si>
  <si>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</si>
  <si>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</si>
  <si>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</si>
  <si>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</si>
  <si>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</si>
  <si>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</si>
  <si>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</si>
  <si>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</si>
  <si>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</si>
  <si>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</si>
  <si>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</si>
  <si>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</si>
  <si>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</si>
  <si>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</si>
  <si>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</si>
  <si>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</si>
  <si>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</si>
  <si>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</si>
  <si>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</si>
  <si>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</si>
  <si>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</si>
  <si>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</si>
  <si>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</si>
  <si>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</si>
  <si>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</si>
  <si>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</si>
  <si>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</si>
  <si>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</si>
  <si>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</si>
  <si>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</si>
  <si>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</si>
  <si>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</si>
  <si>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</si>
  <si>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</si>
  <si>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</si>
  <si>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</si>
  <si>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</si>
  <si>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</si>
  <si>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</si>
  <si>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</si>
  <si>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</si>
  <si>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</si>
  <si>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</si>
  <si>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</si>
  <si>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</si>
  <si>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</si>
  <si>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</si>
  <si>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</si>
  <si>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</si>
  <si>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</si>
  <si>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</si>
  <si>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</si>
  <si>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</si>
  <si>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</si>
  <si>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</si>
  <si>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</si>
  <si>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</si>
  <si>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</si>
  <si>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</si>
  <si>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</si>
  <si>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</si>
  <si>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</si>
  <si>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</si>
  <si>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</si>
  <si>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</si>
  <si>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</si>
  <si>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</si>
  <si>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</si>
  <si>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</si>
  <si>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</si>
  <si>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</si>
  <si>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</si>
  <si>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</si>
  <si>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</si>
  <si>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</si>
  <si>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</si>
  <si>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</si>
  <si>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</si>
  <si>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</si>
  <si>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</si>
  <si>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</si>
  <si>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</si>
  <si>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</si>
  <si>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</si>
  <si>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</si>
  <si>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</si>
  <si>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</si>
  <si>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</si>
  <si>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</si>
  <si>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</si>
  <si>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</si>
  <si>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</si>
  <si>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</si>
  <si>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</si>
  <si>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</si>
  <si>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</si>
  <si>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</si>
  <si>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</si>
  <si>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</si>
  <si>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</si>
  <si>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</si>
  <si>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</si>
  <si>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</si>
  <si>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</si>
  <si>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</si>
  <si>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</si>
  <si>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</si>
  <si>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</si>
  <si>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</si>
  <si>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</si>
  <si>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</si>
  <si>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</si>
  <si>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</si>
  <si>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</si>
  <si>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</si>
  <si>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</si>
  <si>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</si>
  <si>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</si>
  <si>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</si>
  <si>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</si>
  <si>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</si>
  <si>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</si>
  <si>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</si>
  <si>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</si>
  <si>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</si>
  <si>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</si>
  <si>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</si>
  <si>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</si>
  <si>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</si>
  <si>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</si>
  <si>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</si>
  <si>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</si>
  <si>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</si>
  <si>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</si>
  <si>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</si>
  <si>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</si>
  <si>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</si>
  <si>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</si>
  <si>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</si>
  <si>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</si>
  <si>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</si>
  <si>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</si>
  <si>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</si>
  <si>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</si>
  <si>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</si>
  <si>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</si>
  <si>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</si>
  <si>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</si>
  <si>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</si>
  <si>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</si>
  <si>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</si>
  <si>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</si>
  <si>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</si>
  <si>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</si>
  <si>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</si>
  <si>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</si>
  <si>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</si>
  <si>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</si>
  <si>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</si>
  <si>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</si>
  <si>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</si>
  <si>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</si>
  <si>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</si>
  <si>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</si>
  <si>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</si>
  <si>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</si>
  <si>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</si>
  <si>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</si>
  <si>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</si>
  <si>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</si>
  <si>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</si>
  <si>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</si>
  <si>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</si>
  <si>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</si>
  <si>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</si>
  <si>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</si>
  <si>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</si>
  <si>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</si>
  <si>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</si>
  <si>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</si>
  <si>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</si>
  <si>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</si>
  <si>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</si>
  <si>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</si>
  <si>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</si>
  <si>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</si>
  <si>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</si>
  <si>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</si>
  <si>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</si>
  <si>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</si>
  <si>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</si>
  <si>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</si>
  <si>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</si>
  <si>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</si>
  <si>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</si>
  <si>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</si>
  <si>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</si>
  <si>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</si>
  <si>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</si>
  <si>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</si>
  <si>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</si>
  <si>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</si>
  <si>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</si>
  <si>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</si>
  <si>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</si>
  <si>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</si>
  <si>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</si>
  <si>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</si>
  <si>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</si>
  <si>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</si>
  <si>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</si>
  <si>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</si>
  <si>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</si>
  <si>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</si>
  <si>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</si>
  <si>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</si>
  <si>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</si>
  <si>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</si>
  <si>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</si>
  <si>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</si>
  <si>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</si>
  <si>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</si>
  <si>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</si>
  <si>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</si>
  <si>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</si>
  <si>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</si>
  <si>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</si>
  <si>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</si>
  <si>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</si>
  <si>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</si>
  <si>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</si>
  <si>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</si>
  <si>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</si>
  <si>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</si>
  <si>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</si>
  <si>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</si>
  <si>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</si>
  <si>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</si>
  <si>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</si>
  <si>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</si>
  <si>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</si>
  <si>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</si>
  <si>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</si>
  <si>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</si>
  <si>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</si>
  <si>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</si>
  <si>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</si>
  <si>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</si>
  <si>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</si>
  <si>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</si>
  <si>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</si>
  <si>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</si>
  <si>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</si>
  <si>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</si>
  <si>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</si>
  <si>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</si>
  <si>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</si>
  <si>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</si>
  <si>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</si>
  <si>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</si>
  <si>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</si>
  <si>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</si>
  <si>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</si>
  <si>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</si>
  <si>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</si>
  <si>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</si>
  <si>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</si>
  <si>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</si>
  <si>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</si>
  <si>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</si>
  <si>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</si>
  <si>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</si>
  <si>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</si>
  <si>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</si>
  <si>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</si>
  <si>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</si>
  <si>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</si>
  <si>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</si>
  <si>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</si>
  <si>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</si>
  <si>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</si>
  <si>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</si>
  <si>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</si>
  <si>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</si>
  <si>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</si>
  <si>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</si>
  <si>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</si>
  <si>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</si>
  <si>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</si>
  <si>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</si>
  <si>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</si>
  <si>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</si>
  <si>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</si>
  <si>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</si>
  <si>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</si>
  <si>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</si>
  <si>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</si>
  <si>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</si>
  <si>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</si>
  <si>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</si>
  <si>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</si>
  <si>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</si>
  <si>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</si>
  <si>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</si>
  <si>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</si>
  <si>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</si>
  <si>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</si>
  <si>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</si>
  <si>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</si>
  <si>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</si>
  <si>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</si>
  <si>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</si>
  <si>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</si>
  <si>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</si>
  <si>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</si>
  <si>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</si>
  <si>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</si>
  <si>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</si>
  <si>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</si>
  <si>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</si>
  <si>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</si>
  <si>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</si>
  <si>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</si>
  <si>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</si>
  <si>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</si>
  <si>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</si>
  <si>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</si>
  <si>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</si>
  <si>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</si>
  <si>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</si>
  <si>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</si>
  <si>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</si>
  <si>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</si>
  <si>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</si>
  <si>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</si>
  <si>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</si>
  <si>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</si>
  <si>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</si>
  <si>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</si>
  <si>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</si>
  <si>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</si>
  <si>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</si>
  <si>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</si>
  <si>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</si>
  <si>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</si>
  <si>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</si>
  <si>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</si>
  <si>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</si>
  <si>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</si>
  <si>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</si>
  <si>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</si>
  <si>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</si>
  <si>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</si>
  <si>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</si>
  <si>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</si>
  <si>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</si>
  <si>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</si>
  <si>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</si>
  <si>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</si>
  <si>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</si>
  <si>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</si>
  <si>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</si>
  <si>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</si>
  <si>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</si>
  <si>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</si>
  <si>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</si>
  <si>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</si>
  <si>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</si>
  <si>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</si>
  <si>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</si>
  <si>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</si>
  <si>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</si>
  <si>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</si>
  <si>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</si>
  <si>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</si>
  <si>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</si>
  <si>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</si>
  <si>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</si>
  <si>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</si>
  <si>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</si>
  <si>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</si>
  <si>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</si>
  <si>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</si>
  <si>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</si>
  <si>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</si>
  <si>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</si>
  <si>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</si>
  <si>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</si>
  <si>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</si>
  <si>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</si>
  <si>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</si>
  <si>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</si>
  <si>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</si>
  <si>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</si>
  <si>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</si>
  <si>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</si>
  <si>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</si>
  <si>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</si>
  <si>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</si>
  <si>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</si>
  <si>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</si>
  <si>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</si>
  <si>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</si>
  <si>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</si>
  <si>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</si>
  <si>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</si>
  <si>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</si>
  <si>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</si>
  <si>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</si>
  <si>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</si>
  <si>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</si>
  <si>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</si>
  <si>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</si>
  <si>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</si>
  <si>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</si>
  <si>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</si>
  <si>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</si>
  <si>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</si>
  <si>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</si>
  <si>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</si>
  <si>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</si>
  <si>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</si>
  <si>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</si>
  <si>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</si>
  <si>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</si>
  <si>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</si>
  <si>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</si>
  <si>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</si>
  <si>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</si>
  <si>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</si>
  <si>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</si>
  <si>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</si>
  <si>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</si>
  <si>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</si>
  <si>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</si>
  <si>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</si>
  <si>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</si>
  <si>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</si>
  <si>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</si>
  <si>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</si>
  <si>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</si>
  <si>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</si>
  <si>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</si>
  <si>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</si>
  <si>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</si>
  <si>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</si>
  <si>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</si>
  <si>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</si>
  <si>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</si>
  <si>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</si>
  <si>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</si>
  <si>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</si>
  <si>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</si>
  <si>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</si>
  <si>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</si>
  <si>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</si>
  <si>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</si>
  <si>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</si>
  <si>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</si>
  <si>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</si>
  <si>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</si>
  <si>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</si>
  <si>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</si>
  <si>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</si>
  <si>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</si>
  <si>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</si>
  <si>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</si>
  <si>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</si>
  <si>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</si>
  <si>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</si>
  <si>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</si>
  <si>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</si>
  <si>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</si>
  <si>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</si>
  <si>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</si>
  <si>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</si>
  <si>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</si>
  <si>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</si>
  <si>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</si>
  <si>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</si>
  <si>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</si>
  <si>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</si>
  <si>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</si>
  <si>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</si>
  <si>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</si>
  <si>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</si>
  <si>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</si>
  <si>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</si>
  <si>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</si>
  <si>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</si>
  <si>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</si>
  <si>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</si>
  <si>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</si>
  <si>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</si>
  <si>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</si>
  <si>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</si>
  <si>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</si>
  <si>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</si>
  <si>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</si>
  <si>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</si>
  <si>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</si>
  <si>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</si>
  <si>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</si>
  <si>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</si>
  <si>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</si>
  <si>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</si>
  <si>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</si>
  <si>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</si>
  <si>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</si>
  <si>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</si>
  <si>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</si>
  <si>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</si>
  <si>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</si>
  <si>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</si>
  <si>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</si>
  <si>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</si>
  <si>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</si>
  <si>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</si>
  <si>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</si>
  <si>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</si>
  <si>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</si>
  <si>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</si>
  <si>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</si>
  <si>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</si>
  <si>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</si>
  <si>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</si>
  <si>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</si>
  <si>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</si>
  <si>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</si>
  <si>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</si>
  <si>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</si>
  <si>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</si>
  <si>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</si>
  <si>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</si>
  <si>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</si>
  <si>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</si>
  <si>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</si>
  <si>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</si>
  <si>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</si>
  <si>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</si>
  <si>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</si>
  <si>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</si>
  <si>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</si>
  <si>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</si>
  <si>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</si>
  <si>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</si>
  <si>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</si>
  <si>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</si>
  <si>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</si>
  <si>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</si>
  <si>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</si>
  <si>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</si>
  <si>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</si>
  <si>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</si>
  <si>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</si>
  <si>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</si>
  <si>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</si>
  <si>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</si>
  <si>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</si>
  <si>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</si>
  <si>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</si>
  <si>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</si>
  <si>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</si>
  <si>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</si>
  <si>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</si>
  <si>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</si>
  <si>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</si>
  <si>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</si>
  <si>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</si>
  <si>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</si>
  <si>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</si>
  <si>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</si>
  <si>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</si>
  <si>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</si>
  <si>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</si>
  <si>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</si>
  <si>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</si>
  <si>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</si>
  <si>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</si>
  <si>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</si>
  <si>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</si>
  <si>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</si>
  <si>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</si>
  <si>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</si>
  <si>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</si>
  <si>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</si>
  <si>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</si>
  <si>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</si>
  <si>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</si>
  <si>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</si>
  <si>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</si>
  <si>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</si>
  <si>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</si>
  <si>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</si>
  <si>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</si>
  <si>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</si>
  <si>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</si>
  <si>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</si>
  <si>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</si>
  <si>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</si>
  <si>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</si>
  <si>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</si>
  <si>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</si>
  <si>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</si>
  <si>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</si>
  <si>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</si>
  <si>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</si>
  <si>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</si>
  <si>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</si>
  <si>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</si>
  <si>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</si>
  <si>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</si>
  <si>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</si>
  <si>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</si>
  <si>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</si>
  <si>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</si>
  <si>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</si>
  <si>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</si>
  <si>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</si>
  <si>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</si>
  <si>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</si>
  <si>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</si>
  <si>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</si>
  <si>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</si>
  <si>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</si>
  <si>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</si>
  <si>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</si>
  <si>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</si>
  <si>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</si>
  <si>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</si>
  <si>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</si>
  <si>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</si>
  <si>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</si>
  <si>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</si>
  <si>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</si>
  <si>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</si>
  <si>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</si>
  <si>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</si>
  <si>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</si>
  <si>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</si>
  <si>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</si>
  <si>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</si>
  <si>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</si>
  <si>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</si>
  <si>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</si>
  <si>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</si>
  <si>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</si>
  <si>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</si>
  <si>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</si>
  <si>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</si>
  <si>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</si>
  <si>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</si>
  <si>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</si>
  <si>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</si>
  <si>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</si>
  <si>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</si>
  <si>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</si>
  <si>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</si>
  <si>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</si>
  <si>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</si>
  <si>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</si>
  <si>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</si>
  <si>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</si>
  <si>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</si>
  <si>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</si>
  <si>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</si>
  <si>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</si>
  <si>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</si>
  <si>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</si>
  <si>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</si>
  <si>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</si>
  <si>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</si>
  <si>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</si>
  <si>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</si>
  <si>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</si>
  <si>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</si>
  <si>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</si>
  <si>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</si>
  <si>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</si>
  <si>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</si>
  <si>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</si>
  <si>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</si>
  <si>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</si>
  <si>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</si>
  <si>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</si>
  <si>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</si>
  <si>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</si>
  <si>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</si>
  <si>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</si>
  <si>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</si>
  <si>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</si>
  <si>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</si>
  <si>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</si>
  <si>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</si>
  <si>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</si>
  <si>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</si>
  <si>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</si>
  <si>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</si>
  <si>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</si>
  <si>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</si>
  <si>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</si>
  <si>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</si>
  <si>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</si>
  <si>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</si>
  <si>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</si>
  <si>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</si>
  <si>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</si>
  <si>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</si>
  <si>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</si>
  <si>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</si>
  <si>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</si>
  <si>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</si>
  <si>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</si>
  <si>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</si>
  <si>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</si>
  <si>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</si>
  <si>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</si>
  <si>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</si>
  <si>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</si>
  <si>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</si>
  <si>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</si>
  <si>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</si>
  <si>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</si>
  <si>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</si>
  <si>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</si>
  <si>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</si>
  <si>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</si>
  <si>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</si>
  <si>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</si>
  <si>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</si>
  <si>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</si>
  <si>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</si>
  <si>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</si>
  <si>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</si>
  <si>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</si>
  <si>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</si>
  <si>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</si>
  <si>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</si>
  <si>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</si>
  <si>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</si>
  <si>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</si>
  <si>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</si>
  <si>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</si>
  <si>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</si>
  <si>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</si>
  <si>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</si>
  <si>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</si>
  <si>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</si>
  <si>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</si>
  <si>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</si>
  <si>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</si>
  <si>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</si>
  <si>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</si>
  <si>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</si>
  <si>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</si>
  <si>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</si>
  <si>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</si>
  <si>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</si>
  <si>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</si>
  <si>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</si>
  <si>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</si>
  <si>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</si>
  <si>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</si>
  <si>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</si>
  <si>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</si>
  <si>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</si>
  <si>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</si>
  <si>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</si>
  <si>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</si>
  <si>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</si>
  <si>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</si>
  <si>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</si>
  <si>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</si>
  <si>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</si>
  <si>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</si>
  <si>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</si>
  <si>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</si>
  <si>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</si>
  <si>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</si>
  <si>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</si>
  <si>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</si>
  <si>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</si>
  <si>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</si>
  <si>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</si>
  <si>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</si>
  <si>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</si>
  <si>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</si>
  <si>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</si>
  <si>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</si>
  <si>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</si>
  <si>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</si>
  <si>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</si>
  <si>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</si>
  <si>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</si>
  <si>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</si>
  <si>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</si>
  <si>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</si>
  <si>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</si>
  <si>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</si>
  <si>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</si>
  <si>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</si>
  <si>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</si>
  <si>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</si>
  <si>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</si>
  <si>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</si>
  <si>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</si>
  <si>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</si>
  <si>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</si>
  <si>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</si>
  <si>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</si>
  <si>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</si>
  <si>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</si>
  <si>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</si>
  <si>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</si>
  <si>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</si>
  <si>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</si>
  <si>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</si>
  <si>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</si>
  <si>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</si>
  <si>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</si>
  <si>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</si>
  <si>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</si>
  <si>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</si>
  <si>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</si>
  <si>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</si>
  <si>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</si>
  <si>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</si>
  <si>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</si>
  <si>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</si>
  <si>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</si>
  <si>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</si>
  <si>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</si>
  <si>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</si>
  <si>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</si>
  <si>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</si>
  <si>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</si>
  <si>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</si>
  <si>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</si>
  <si>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</si>
  <si>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</si>
  <si>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</si>
  <si>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</si>
  <si>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</si>
  <si>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</si>
  <si>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</si>
  <si>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</si>
  <si>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</si>
  <si>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</si>
  <si>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</si>
  <si>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</si>
  <si>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</si>
  <si>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</si>
  <si>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</si>
  <si>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</si>
  <si>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</si>
  <si>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</si>
  <si>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</si>
  <si>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</si>
  <si>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</si>
  <si>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</si>
  <si>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</si>
  <si>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</si>
  <si>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</si>
  <si>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</si>
  <si>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</si>
  <si>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</si>
  <si>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</si>
  <si>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</si>
  <si>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</si>
  <si>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</si>
  <si>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</si>
  <si>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</si>
  <si>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</si>
  <si>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</si>
  <si>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</si>
  <si>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</si>
  <si>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</si>
  <si>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</si>
  <si>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</si>
  <si>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</si>
  <si>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</si>
  <si>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</si>
  <si>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</si>
  <si>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</si>
  <si>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</si>
  <si>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</si>
  <si>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</si>
  <si>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</si>
  <si>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</si>
  <si>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</si>
  <si>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</si>
  <si>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</si>
  <si>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</si>
  <si>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</si>
  <si>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</si>
  <si>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</si>
  <si>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</si>
  <si>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</si>
  <si>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</si>
  <si>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</si>
  <si>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</si>
  <si>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</si>
  <si>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</si>
  <si>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</si>
  <si>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</si>
  <si>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</si>
  <si>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</si>
  <si>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</si>
  <si>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</si>
  <si>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</si>
  <si>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</si>
  <si>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</si>
  <si>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</si>
  <si>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</si>
  <si>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</si>
  <si>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</si>
  <si>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</si>
  <si>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</si>
  <si>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</si>
  <si>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</si>
  <si>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</si>
  <si>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</si>
  <si>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</si>
  <si>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</si>
  <si>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</si>
  <si>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</si>
  <si>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</si>
  <si>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</si>
  <si>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</si>
  <si>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</si>
  <si>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</si>
  <si>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</si>
  <si>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</si>
  <si>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</si>
  <si>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</si>
  <si>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</si>
  <si>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</si>
  <si>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</si>
  <si>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</si>
  <si>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</si>
  <si>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</si>
  <si>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</si>
  <si>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</si>
  <si>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</si>
  <si>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</si>
  <si>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</si>
  <si>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</si>
  <si>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</si>
  <si>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</si>
  <si>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</si>
  <si>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</si>
  <si>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</si>
  <si>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</si>
  <si>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</si>
  <si>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</si>
  <si>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</si>
  <si>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</si>
  <si>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</si>
  <si>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</si>
  <si>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</si>
  <si>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</si>
  <si>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</si>
  <si>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</si>
  <si>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</si>
  <si>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</si>
  <si>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</si>
  <si>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</si>
  <si>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</si>
  <si>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</si>
  <si>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</si>
  <si>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</si>
  <si>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</si>
  <si>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</si>
  <si>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</si>
  <si>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</si>
  <si>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</si>
  <si>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</si>
  <si>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</si>
  <si>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</si>
  <si>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</si>
  <si>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</si>
  <si>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</si>
  <si>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</si>
  <si>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</si>
  <si>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</si>
  <si>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</si>
  <si>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</si>
  <si>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</si>
  <si>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</si>
  <si>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</si>
  <si>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</si>
  <si>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</si>
  <si>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</si>
  <si>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</si>
  <si>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</si>
  <si>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</si>
  <si>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</si>
  <si>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</si>
  <si>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</si>
  <si>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</si>
  <si>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</si>
  <si>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</si>
  <si>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</si>
  <si>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</si>
  <si>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</si>
  <si>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</si>
  <si>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</si>
  <si>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</si>
  <si>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</si>
  <si>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</si>
  <si>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</si>
  <si>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</si>
  <si>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</si>
  <si>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</si>
  <si>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</si>
  <si>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</si>
  <si>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</si>
  <si>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</si>
  <si>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</si>
  <si>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</si>
  <si>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</si>
  <si>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</si>
  <si>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</si>
  <si>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</si>
  <si>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</si>
  <si>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</si>
  <si>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</si>
  <si>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</si>
  <si>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</si>
  <si>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</si>
  <si>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</si>
  <si>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</si>
  <si>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</si>
  <si>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</si>
  <si>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</si>
  <si>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</si>
  <si>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</si>
  <si>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</si>
  <si>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</si>
  <si>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</si>
  <si>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</si>
  <si>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</si>
  <si>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</si>
  <si>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</si>
  <si>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</si>
  <si>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</si>
  <si>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</si>
  <si>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</si>
  <si>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</si>
  <si>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</si>
  <si>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</si>
  <si>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</si>
  <si>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</si>
  <si>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</si>
  <si>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</si>
  <si>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</si>
  <si>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</si>
  <si>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</si>
  <si>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</si>
  <si>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</si>
  <si>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</si>
  <si>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</si>
  <si>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</si>
  <si>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</si>
  <si>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</si>
  <si>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</si>
  <si>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</si>
  <si>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</si>
  <si>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</si>
  <si>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</si>
  <si>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</si>
  <si>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</si>
  <si>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</si>
  <si>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</si>
  <si>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</si>
  <si>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</si>
  <si>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</si>
  <si>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</si>
  <si>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</si>
  <si>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</si>
  <si>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</si>
  <si>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</si>
  <si>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</si>
  <si>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</si>
  <si>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</si>
  <si>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</si>
  <si>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</si>
  <si>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</si>
  <si>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</si>
  <si>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</si>
  <si>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</si>
  <si>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</si>
  <si>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</si>
  <si>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</si>
  <si>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</si>
  <si>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</si>
  <si>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</si>
  <si>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</si>
  <si>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</si>
  <si>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</si>
  <si>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</si>
  <si>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</si>
  <si>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</si>
  <si>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</si>
  <si>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</si>
  <si>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</si>
  <si>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</si>
  <si>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</si>
  <si>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</si>
  <si>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</si>
  <si>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</si>
  <si>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</si>
  <si>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</si>
  <si>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</si>
  <si>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</si>
  <si>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</si>
  <si>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</si>
  <si>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</si>
  <si>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</si>
  <si>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</si>
  <si>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</si>
  <si>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</si>
  <si>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</si>
  <si>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</si>
  <si>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</si>
  <si>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</si>
  <si>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</si>
  <si>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</si>
  <si>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</si>
  <si>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</si>
  <si>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</si>
  <si>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</si>
  <si>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</si>
  <si>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</si>
  <si>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</si>
  <si>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</si>
  <si>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</si>
  <si>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</si>
  <si>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</si>
  <si>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</si>
  <si>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</si>
  <si>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</si>
  <si>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</si>
  <si>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</si>
  <si>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</si>
  <si>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</si>
  <si>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</si>
  <si>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</si>
  <si>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</si>
  <si>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</si>
  <si>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</si>
  <si>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</si>
  <si>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</si>
  <si>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</si>
  <si>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</si>
  <si>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</si>
  <si>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</si>
  <si>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</si>
  <si>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</si>
  <si>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</si>
  <si>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</si>
  <si>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</si>
  <si>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</si>
  <si>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</si>
  <si>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</si>
  <si>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</si>
  <si>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</si>
  <si>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</si>
  <si>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</si>
  <si>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</si>
  <si>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</si>
  <si>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</si>
  <si>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</si>
  <si>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</si>
  <si>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</si>
  <si>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</si>
  <si>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</si>
  <si>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</si>
  <si>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</si>
  <si>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</si>
  <si>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</si>
  <si>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</si>
  <si>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</si>
  <si>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</si>
  <si>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</si>
  <si>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</si>
  <si>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</si>
  <si>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</si>
  <si>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</si>
  <si>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</si>
  <si>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</si>
  <si>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</si>
  <si>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</si>
  <si>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</si>
  <si>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</si>
  <si>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</si>
  <si>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</si>
  <si>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</si>
  <si>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</si>
  <si>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</si>
  <si>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</si>
  <si>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</si>
  <si>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</si>
  <si>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</si>
  <si>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</si>
  <si>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</si>
  <si>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</si>
  <si>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</si>
  <si>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</si>
  <si>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</si>
  <si>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</si>
  <si>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</si>
  <si>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</si>
  <si>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</si>
  <si>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</si>
  <si>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</si>
  <si>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</si>
  <si>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</si>
  <si>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</si>
  <si>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</si>
  <si>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</si>
  <si>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</si>
  <si>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</si>
  <si>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</si>
  <si>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</si>
  <si>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</si>
  <si>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</si>
  <si>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</si>
  <si>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</si>
  <si>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</si>
  <si>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</si>
  <si>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</si>
  <si>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</si>
  <si>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</si>
  <si>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</si>
  <si>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</si>
  <si>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</si>
  <si>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</si>
  <si>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</si>
  <si>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</si>
  <si>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</si>
  <si>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</si>
  <si>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</si>
  <si>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</si>
  <si>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</si>
  <si>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</si>
  <si>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</si>
  <si>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</si>
  <si>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</si>
  <si>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</si>
  <si>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</si>
  <si>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</si>
  <si>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</si>
  <si>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</si>
  <si>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</si>
  <si>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</si>
  <si>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</si>
  <si>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</si>
  <si>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</si>
  <si>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</si>
  <si>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</si>
  <si>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</si>
  <si>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</si>
  <si>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</si>
  <si>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</si>
  <si>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</si>
  <si>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</si>
  <si>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</si>
  <si>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</si>
  <si>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</si>
  <si>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</si>
  <si>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</si>
  <si>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</si>
  <si>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</si>
  <si>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</si>
  <si>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</si>
  <si>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</si>
  <si>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</si>
  <si>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</si>
  <si>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</si>
  <si>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</si>
  <si>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</si>
  <si>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</si>
  <si>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</si>
  <si>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</si>
  <si>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</si>
  <si>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</si>
  <si>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</si>
  <si>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</si>
  <si>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</si>
  <si>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</si>
  <si>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</si>
  <si>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</si>
  <si>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</si>
  <si>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</si>
  <si>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</si>
  <si>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</si>
  <si>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</si>
  <si>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</si>
  <si>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</si>
  <si>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</si>
  <si>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</si>
  <si>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</si>
  <si>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</si>
  <si>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</si>
  <si>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</si>
  <si>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</si>
  <si>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</si>
  <si>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</si>
  <si>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</si>
  <si>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</si>
  <si>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</si>
  <si>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</si>
  <si>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</si>
  <si>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</si>
  <si>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</si>
  <si>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</si>
  <si>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</si>
  <si>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</si>
  <si>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</si>
  <si>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</si>
  <si>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</si>
  <si>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</si>
  <si>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</si>
  <si>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</si>
  <si>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</si>
  <si>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</si>
  <si>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</si>
  <si>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</si>
  <si>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</si>
  <si>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</si>
  <si>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</si>
  <si>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</si>
  <si>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</si>
  <si>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</si>
  <si>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</si>
  <si>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</si>
  <si>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</si>
  <si>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</si>
  <si>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</si>
  <si>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</si>
  <si>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</si>
  <si>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</si>
  <si>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</si>
  <si>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</si>
  <si>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</si>
  <si>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</si>
  <si>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</si>
  <si>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</si>
  <si>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</si>
  <si>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</si>
  <si>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</si>
  <si>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</si>
  <si>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</si>
  <si>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</si>
  <si>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</si>
  <si>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</si>
  <si>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</si>
  <si>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</si>
  <si>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</si>
  <si>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</si>
  <si>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</si>
  <si>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</si>
  <si>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</si>
  <si>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</si>
  <si>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</si>
  <si>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</si>
  <si>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</si>
  <si>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</si>
  <si>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</si>
  <si>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</si>
  <si>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</si>
  <si>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</si>
  <si>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</si>
  <si>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</si>
  <si>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</si>
  <si>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</si>
  <si>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</si>
  <si>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</si>
  <si>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</si>
  <si>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</si>
  <si>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</si>
  <si>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</si>
  <si>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</si>
  <si>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</si>
  <si>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</si>
  <si>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</si>
  <si>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</si>
  <si>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</si>
  <si>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</si>
  <si>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</si>
  <si>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</si>
  <si>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</si>
  <si>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</si>
  <si>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</si>
  <si>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</si>
  <si>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</si>
  <si>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</si>
  <si>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</si>
  <si>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</si>
  <si>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</si>
  <si>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</si>
  <si>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</si>
  <si>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</si>
  <si>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</si>
  <si>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</si>
  <si>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</si>
  <si>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</si>
  <si>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</si>
  <si>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</si>
  <si>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</si>
  <si>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</si>
  <si>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</si>
  <si>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</si>
  <si>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</si>
  <si>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</si>
  <si>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</si>
  <si>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</si>
  <si>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</si>
  <si>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</si>
  <si>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</si>
  <si>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</si>
  <si>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</si>
  <si>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</si>
  <si>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</si>
  <si>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</si>
  <si>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</si>
  <si>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</si>
  <si>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</si>
  <si>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</si>
  <si>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</si>
  <si>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</si>
  <si>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</si>
  <si>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</si>
  <si>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</si>
  <si>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</si>
  <si>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</si>
  <si>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</si>
  <si>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</si>
  <si>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</si>
  <si>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</si>
  <si>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</si>
  <si>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</si>
  <si>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</si>
  <si>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</si>
  <si>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</si>
  <si>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</si>
  <si>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</si>
  <si>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</si>
  <si>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</si>
  <si>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</si>
  <si>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</si>
  <si>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</si>
  <si>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</si>
  <si>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</si>
  <si>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</si>
  <si>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</si>
  <si>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</si>
  <si>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</si>
  <si>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</si>
  <si>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</si>
  <si>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</si>
  <si>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</si>
  <si>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</si>
  <si>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</si>
  <si>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</si>
  <si>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</si>
  <si>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</si>
  <si>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</si>
  <si>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</si>
  <si>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</si>
  <si>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</si>
  <si>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</si>
  <si>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</si>
  <si>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</si>
  <si>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</si>
  <si>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</si>
  <si>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</si>
  <si>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</si>
  <si>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</si>
  <si>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</si>
  <si>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</si>
  <si>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</si>
  <si>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</si>
  <si>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</si>
  <si>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</si>
  <si>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</si>
  <si>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</si>
  <si>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</si>
  <si>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</si>
  <si>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</si>
  <si>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</si>
  <si>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</si>
  <si>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</si>
  <si>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</si>
  <si>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</si>
  <si>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</si>
  <si>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</si>
  <si>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</si>
  <si>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</si>
  <si>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</si>
  <si>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</si>
  <si>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</si>
  <si>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</si>
  <si>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</si>
  <si>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</si>
  <si>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</si>
  <si>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</si>
  <si>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</si>
  <si>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</si>
  <si>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</si>
  <si>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</si>
  <si>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</si>
  <si>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</si>
  <si>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</si>
  <si>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</si>
  <si>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</si>
  <si>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</si>
  <si>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</si>
  <si>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</si>
  <si>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</si>
  <si>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</si>
  <si>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</si>
  <si>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</si>
  <si>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</si>
  <si>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</si>
  <si>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</si>
  <si>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</si>
  <si>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</si>
  <si>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</si>
  <si>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</si>
  <si>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</si>
  <si>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</si>
  <si>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</si>
  <si>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</si>
  <si>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</si>
  <si>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</si>
  <si>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</si>
  <si>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</si>
  <si>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</si>
  <si>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</si>
  <si>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</si>
  <si>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</si>
  <si>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</si>
  <si>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</si>
  <si>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</si>
  <si>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</si>
  <si>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</si>
  <si>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</si>
  <si>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</si>
  <si>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</si>
  <si>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</si>
  <si>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</si>
  <si>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</si>
  <si>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</si>
  <si>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</si>
  <si>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</si>
  <si>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</si>
  <si>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</si>
  <si>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</si>
  <si>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</si>
  <si>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</si>
  <si>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</si>
  <si>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</si>
  <si>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</si>
  <si>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</si>
  <si>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</si>
  <si>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</si>
  <si>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</si>
  <si>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</si>
  <si>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</si>
  <si>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</si>
  <si>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</si>
  <si>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</si>
  <si>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</si>
  <si>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</si>
  <si>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</si>
  <si>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</si>
  <si>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</si>
  <si>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</si>
  <si>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</si>
  <si>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</si>
  <si>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</si>
  <si>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</si>
  <si>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</si>
  <si>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</si>
  <si>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</si>
  <si>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</si>
  <si>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</si>
  <si>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</si>
  <si>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</si>
  <si>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</si>
  <si>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</si>
  <si>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</si>
  <si>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</si>
  <si>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</si>
  <si>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</si>
  <si>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</si>
  <si>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</si>
  <si>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</si>
  <si>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</si>
  <si>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</si>
  <si>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</si>
  <si>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</si>
  <si>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</si>
  <si>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</si>
  <si>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</si>
  <si>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</si>
  <si>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</si>
  <si>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</si>
  <si>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</si>
  <si>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</si>
  <si>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</si>
  <si>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</si>
  <si>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</si>
  <si>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</si>
  <si>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</si>
  <si>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</si>
  <si>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</si>
  <si>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</si>
  <si>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</si>
  <si>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</si>
  <si>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</si>
  <si>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</si>
  <si>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</si>
  <si>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</si>
  <si>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</si>
  <si>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</si>
  <si>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</si>
  <si>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</si>
  <si>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</si>
  <si>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</si>
  <si>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</si>
  <si>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</si>
  <si>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</si>
  <si>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</si>
  <si>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</si>
  <si>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</si>
  <si>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</si>
  <si>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</si>
  <si>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</si>
  <si>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</si>
  <si>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</si>
  <si>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</si>
  <si>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</si>
  <si>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</si>
  <si>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</si>
  <si>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</si>
  <si>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</si>
  <si>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</si>
  <si>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</si>
  <si>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</si>
  <si>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</si>
  <si>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</si>
  <si>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</si>
  <si>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</si>
  <si>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</si>
  <si>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</si>
  <si>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</si>
  <si>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</si>
  <si>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</si>
  <si>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</si>
  <si>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</si>
  <si>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</si>
  <si>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</si>
  <si>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</si>
  <si>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</si>
  <si>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</si>
  <si>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</si>
  <si>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</si>
  <si>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</si>
  <si>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</si>
  <si>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</si>
  <si>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</si>
  <si>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</si>
  <si>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</si>
  <si>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</si>
  <si>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</si>
  <si>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</si>
  <si>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</si>
  <si>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</si>
  <si>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</si>
  <si>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</si>
  <si>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</si>
  <si>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</si>
  <si>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</si>
  <si>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</si>
  <si>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</si>
  <si>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</si>
  <si>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</si>
  <si>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</si>
  <si>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</si>
  <si>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</si>
  <si>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</si>
  <si>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</si>
  <si>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</si>
  <si>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</si>
  <si>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</si>
  <si>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</si>
  <si>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</si>
  <si>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</si>
  <si>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</si>
  <si>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</si>
  <si>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</si>
  <si>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</si>
  <si>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</si>
  <si>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</si>
  <si>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</si>
  <si>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</si>
  <si>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</si>
  <si>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</si>
  <si>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</si>
  <si>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</si>
  <si>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</si>
  <si>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</si>
  <si>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</si>
  <si>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</si>
  <si>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</si>
  <si>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</si>
  <si>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</si>
  <si>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</si>
  <si>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</si>
  <si>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</si>
  <si>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</si>
  <si>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</si>
  <si>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</si>
  <si>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</si>
  <si>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</si>
  <si>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</si>
  <si>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</si>
  <si>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</si>
  <si>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</si>
  <si>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</si>
  <si>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</si>
  <si>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</si>
  <si>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</si>
  <si>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</si>
  <si>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</si>
  <si>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</si>
  <si>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</si>
  <si>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</si>
  <si>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</si>
  <si>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</si>
  <si>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</si>
  <si>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</si>
  <si>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</si>
  <si>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</si>
  <si>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</si>
  <si>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</si>
  <si>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</si>
  <si>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</si>
  <si>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</si>
  <si>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</si>
  <si>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</si>
  <si>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</si>
  <si>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</si>
  <si>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</si>
  <si>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</si>
  <si>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</si>
  <si>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</si>
  <si>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</si>
  <si>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</si>
  <si>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</si>
  <si>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</si>
  <si>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</si>
  <si>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</si>
  <si>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</si>
  <si>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</si>
  <si>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</si>
  <si>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</si>
  <si>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</si>
  <si>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</si>
  <si>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</si>
  <si>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</si>
  <si>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</si>
  <si>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</si>
  <si>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</si>
  <si>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</si>
  <si>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</si>
  <si>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</si>
  <si>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</si>
  <si>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</si>
  <si>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</si>
  <si>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</si>
  <si>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</si>
  <si>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</si>
  <si>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</si>
  <si>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</si>
  <si>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</si>
  <si>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</si>
  <si>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</si>
  <si>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</si>
  <si>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</si>
  <si>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</si>
  <si>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</si>
  <si>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</si>
  <si>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</si>
  <si>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</si>
  <si>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</si>
  <si>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</si>
  <si>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</si>
  <si>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</si>
  <si>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</si>
  <si>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</si>
  <si>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</si>
  <si>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</si>
  <si>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</si>
  <si>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</si>
  <si>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</si>
  <si>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</si>
  <si>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</si>
  <si>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</si>
  <si>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</si>
  <si>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</si>
  <si>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</si>
  <si>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</si>
  <si>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</si>
  <si>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</si>
  <si>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</si>
  <si>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</si>
  <si>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</si>
  <si>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</si>
  <si>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</si>
  <si>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</si>
  <si>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</si>
  <si>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</si>
  <si>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</si>
  <si>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</si>
  <si>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</si>
  <si>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</si>
  <si>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</si>
  <si>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</si>
  <si>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</si>
  <si>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</si>
  <si>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</si>
  <si>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</si>
  <si>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</si>
  <si>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</si>
  <si>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</si>
  <si>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</si>
  <si>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</si>
  <si>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</si>
  <si>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</si>
  <si>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</si>
  <si>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</si>
  <si>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</si>
  <si>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</si>
  <si>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</si>
  <si>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</si>
  <si>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</si>
  <si>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</si>
  <si>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</si>
  <si>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</si>
  <si>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</si>
  <si>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</si>
  <si>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</si>
  <si>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</si>
  <si>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</si>
  <si>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</si>
  <si>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</si>
  <si>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</si>
  <si>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</si>
  <si>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</si>
  <si>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</si>
  <si>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</si>
  <si>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</si>
  <si>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</si>
  <si>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</si>
  <si>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</si>
  <si>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</si>
  <si>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</si>
  <si>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</si>
  <si>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</si>
  <si>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</si>
  <si>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</si>
  <si>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</si>
  <si>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</si>
  <si>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</si>
  <si>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</si>
  <si>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</si>
  <si>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</si>
  <si>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</si>
  <si>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</si>
  <si>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</si>
  <si>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</si>
  <si>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</si>
  <si>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</si>
  <si>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</si>
  <si>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</si>
  <si>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</si>
  <si>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</si>
  <si>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</si>
  <si>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</si>
  <si>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</si>
  <si>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</si>
  <si>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</si>
  <si>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</si>
  <si>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</si>
  <si>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</si>
  <si>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</si>
  <si>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</si>
  <si>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</si>
  <si>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</si>
  <si>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</si>
  <si>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</si>
  <si>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</si>
  <si>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</si>
  <si>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</si>
  <si>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</si>
  <si>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</si>
  <si>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</si>
  <si>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</si>
  <si>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</si>
  <si>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</si>
  <si>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</si>
  <si>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</si>
  <si>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</si>
  <si>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</si>
  <si>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</si>
  <si>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</si>
  <si>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</si>
  <si>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</si>
  <si>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</si>
  <si>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</si>
  <si>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</si>
  <si>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</si>
  <si>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</si>
  <si>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</si>
  <si>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</si>
  <si>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</si>
  <si>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</si>
  <si>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</si>
  <si>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</si>
  <si>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</si>
  <si>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</si>
  <si>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</si>
  <si>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</si>
  <si>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</si>
  <si>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</si>
  <si>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</si>
  <si>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</si>
  <si>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</si>
  <si>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</si>
  <si>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</si>
  <si>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</si>
  <si>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</si>
  <si>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</si>
  <si>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</si>
  <si>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</si>
  <si>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</si>
  <si>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</si>
  <si>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</si>
  <si>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</si>
  <si>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</si>
  <si>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</si>
  <si>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</si>
  <si>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</si>
  <si>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</si>
  <si>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</si>
  <si>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</si>
  <si>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</si>
  <si>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</si>
  <si>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</si>
  <si>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</si>
  <si>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</si>
  <si>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</si>
  <si>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</si>
  <si>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</si>
  <si>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</si>
  <si>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</si>
  <si>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</si>
  <si>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</si>
  <si>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</si>
  <si>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</si>
  <si>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</si>
  <si>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</si>
  <si>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</si>
  <si>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</si>
  <si>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</si>
  <si>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</si>
  <si>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</si>
  <si>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</si>
  <si>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</si>
  <si>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</si>
  <si>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</si>
  <si>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</si>
  <si>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</si>
  <si>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</si>
  <si>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</si>
  <si>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</si>
  <si>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</si>
  <si>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</si>
  <si>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</si>
  <si>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</si>
  <si>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</si>
  <si>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</si>
  <si>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</si>
  <si>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</si>
  <si>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</si>
  <si>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</si>
  <si>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</si>
  <si>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</si>
  <si>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</si>
  <si>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</si>
  <si>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</si>
  <si>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</si>
  <si>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</si>
  <si>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</si>
  <si>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</si>
  <si>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</si>
  <si>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</si>
  <si>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</si>
  <si>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</si>
  <si>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</si>
  <si>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</si>
  <si>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</si>
  <si>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</si>
  <si>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</si>
  <si>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</si>
  <si>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</si>
  <si>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</si>
  <si>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</si>
  <si>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</si>
  <si>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</si>
  <si>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</si>
  <si>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</si>
  <si>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</si>
  <si>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</si>
  <si>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</si>
  <si>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</si>
  <si>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</si>
  <si>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</si>
  <si>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</si>
  <si>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</si>
  <si>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</si>
  <si>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</si>
  <si>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</si>
  <si>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</si>
  <si>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</si>
  <si>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</si>
  <si>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</si>
  <si>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</si>
  <si>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</si>
  <si>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</si>
  <si>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</si>
  <si>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</si>
  <si>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</si>
  <si>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</si>
  <si>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</si>
  <si>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</si>
  <si>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</si>
  <si>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</si>
  <si>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</si>
  <si>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</si>
  <si>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</si>
  <si>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</si>
  <si>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</si>
  <si>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</si>
  <si>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</si>
  <si>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</si>
  <si>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</si>
  <si>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</si>
  <si>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</si>
  <si>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</si>
  <si>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</si>
  <si>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</si>
  <si>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</si>
  <si>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</si>
  <si>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</si>
  <si>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</si>
  <si>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</si>
  <si>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</si>
  <si>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</si>
  <si>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</si>
  <si>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</si>
  <si>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</si>
  <si>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</si>
  <si>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</si>
  <si>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</si>
  <si>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</si>
  <si>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</si>
  <si>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</si>
  <si>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</si>
  <si>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</si>
  <si>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</si>
  <si>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</si>
  <si>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</si>
  <si>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</si>
  <si>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</si>
  <si>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</si>
  <si>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</si>
  <si>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</si>
  <si>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</si>
  <si>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</si>
  <si>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</si>
  <si>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</si>
  <si>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</si>
  <si>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</si>
  <si>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</si>
  <si>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</si>
  <si>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</si>
  <si>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</si>
  <si>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</si>
  <si>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</si>
  <si>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</si>
  <si>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</si>
  <si>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</si>
  <si>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</si>
  <si>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</si>
  <si>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</si>
  <si>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</si>
  <si>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</si>
  <si>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</si>
  <si>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</si>
  <si>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</si>
  <si>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</si>
  <si>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</si>
  <si>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</si>
  <si>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</si>
  <si>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</si>
  <si>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</si>
  <si>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</si>
  <si>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</si>
  <si>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</si>
  <si>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</si>
  <si>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</si>
  <si>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</si>
  <si>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</si>
  <si>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</si>
  <si>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</si>
  <si>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</si>
  <si>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</si>
  <si>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</si>
  <si>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</si>
  <si>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</si>
  <si>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</si>
  <si>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</si>
  <si>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</si>
  <si>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</si>
  <si>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</si>
  <si>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</si>
  <si>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</si>
  <si>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</si>
  <si>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</si>
  <si>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</si>
  <si>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</si>
  <si>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</si>
  <si>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</si>
  <si>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</si>
  <si>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</si>
  <si>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</si>
  <si>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</si>
  <si>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</si>
  <si>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</si>
  <si>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</si>
  <si>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</si>
  <si>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</si>
  <si>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</si>
  <si>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</si>
  <si>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</si>
  <si>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</si>
  <si>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</si>
  <si>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</si>
  <si>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</si>
  <si>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</si>
  <si>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</si>
  <si>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</si>
  <si>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</si>
  <si>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</si>
  <si>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</si>
  <si>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</si>
  <si>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</si>
  <si>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</si>
  <si>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</si>
  <si>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</si>
  <si>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</si>
  <si>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</si>
  <si>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</si>
  <si>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</si>
  <si>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</si>
  <si>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</si>
  <si>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</si>
  <si>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</si>
  <si>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</si>
  <si>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</si>
  <si>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</si>
  <si>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</si>
  <si>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</si>
  <si>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</si>
  <si>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</si>
  <si>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</si>
  <si>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</si>
  <si>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</si>
  <si>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</si>
  <si>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</si>
  <si>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</si>
  <si>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</si>
  <si>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</si>
  <si>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</si>
  <si>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</si>
  <si>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</si>
  <si>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</si>
  <si>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</si>
  <si>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</si>
  <si>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</si>
  <si>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</si>
  <si>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</si>
  <si>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</si>
  <si>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</si>
  <si>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</si>
  <si>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</si>
  <si>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</si>
  <si>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</si>
  <si>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</si>
  <si>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</si>
  <si>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</si>
  <si>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</si>
  <si>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</si>
  <si>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</si>
  <si>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</si>
  <si>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</si>
  <si>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</si>
  <si>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</si>
  <si>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</si>
  <si>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</si>
  <si>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</si>
  <si>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</si>
  <si>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</si>
  <si>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</si>
  <si>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</si>
  <si>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</si>
  <si>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</si>
  <si>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</si>
  <si>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</si>
  <si>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</si>
  <si>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</si>
  <si>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</si>
  <si>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</si>
  <si>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</si>
  <si>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</si>
  <si>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</si>
  <si>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</si>
  <si>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</si>
  <si>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</si>
  <si>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</si>
  <si>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</si>
  <si>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</si>
  <si>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</si>
  <si>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</si>
  <si>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</si>
  <si>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</si>
  <si>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</si>
  <si>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</si>
  <si>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</si>
  <si>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</si>
  <si>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</si>
  <si>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</si>
  <si>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</si>
  <si>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</si>
  <si>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</si>
  <si>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</si>
  <si>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</si>
  <si>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</si>
  <si>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</si>
  <si>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</si>
  <si>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</si>
  <si>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</si>
  <si>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</si>
  <si>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</si>
  <si>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</si>
  <si>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</si>
  <si>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</si>
  <si>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</si>
  <si>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</si>
  <si>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</si>
  <si>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</si>
  <si>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</si>
  <si>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</si>
  <si>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</si>
  <si>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</si>
  <si>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</si>
  <si>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</si>
  <si>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</si>
  <si>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</si>
  <si>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</si>
  <si>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</si>
  <si>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</si>
  <si>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</si>
  <si>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</si>
  <si>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</si>
  <si>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</si>
  <si>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</si>
  <si>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</si>
  <si>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</si>
  <si>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</si>
  <si>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</si>
  <si>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</si>
  <si>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</si>
  <si>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</si>
  <si>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</si>
  <si>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</si>
  <si>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</si>
  <si>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</si>
  <si>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</si>
  <si>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</si>
  <si>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</si>
  <si>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</si>
  <si>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</si>
  <si>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</si>
  <si>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</si>
  <si>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</si>
  <si>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</si>
  <si>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</si>
  <si>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</si>
  <si>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</si>
  <si>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</si>
  <si>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</si>
  <si>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</si>
  <si>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</si>
  <si>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</si>
  <si>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</si>
  <si>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</si>
  <si>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</si>
  <si>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</si>
  <si>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</si>
  <si>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</si>
  <si>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</si>
  <si>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</si>
  <si>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</si>
  <si>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</si>
  <si>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</si>
  <si>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</si>
  <si>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</si>
  <si>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</si>
  <si>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</si>
  <si>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</si>
  <si>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</si>
  <si>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</si>
  <si>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</si>
  <si>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</si>
  <si>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</si>
  <si>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</si>
  <si>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</si>
  <si>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</si>
  <si>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</si>
  <si>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</si>
  <si>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</si>
  <si>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</si>
  <si>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</si>
  <si>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</si>
  <si>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</si>
  <si>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</si>
  <si>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</si>
  <si>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</si>
  <si>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</si>
  <si>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</si>
  <si>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</si>
  <si>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</si>
  <si>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</si>
  <si>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</si>
  <si>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</si>
  <si>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</si>
  <si>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</si>
  <si>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</si>
  <si>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</si>
  <si>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</si>
  <si>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</si>
  <si>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</si>
  <si>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</si>
  <si>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</si>
  <si>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</si>
  <si>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</si>
  <si>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</si>
  <si>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</si>
  <si>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</si>
  <si>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</si>
  <si>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</si>
  <si>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</si>
  <si>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</si>
  <si>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</si>
  <si>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</si>
  <si>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</si>
  <si>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</si>
  <si>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</si>
  <si>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</si>
  <si>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</si>
  <si>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</si>
  <si>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</si>
  <si>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</si>
  <si>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</si>
  <si>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</si>
  <si>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</si>
  <si>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</si>
  <si>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</si>
  <si>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</si>
  <si>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</si>
  <si>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</si>
  <si>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</si>
  <si>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</si>
  <si>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</si>
  <si>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</si>
  <si>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</si>
  <si>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</si>
  <si>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</si>
  <si>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</si>
  <si>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</si>
  <si>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</si>
  <si>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</si>
  <si>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</si>
  <si>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</si>
  <si>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</si>
  <si>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</si>
  <si>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</si>
  <si>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</si>
  <si>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</si>
  <si>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</si>
  <si>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</si>
  <si>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</si>
  <si>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</si>
  <si>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</si>
  <si>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</si>
  <si>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</si>
  <si>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</si>
  <si>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</si>
  <si>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</si>
  <si>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</si>
  <si>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</si>
  <si>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</si>
  <si>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</si>
  <si>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</si>
  <si>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</si>
  <si>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</si>
  <si>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</si>
  <si>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</si>
  <si>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</si>
  <si>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</si>
  <si>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</si>
  <si>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</si>
  <si>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</si>
  <si>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</si>
  <si>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</si>
  <si>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</si>
  <si>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</si>
  <si>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</si>
  <si>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</si>
  <si>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</si>
  <si>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</si>
  <si>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</si>
  <si>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</si>
  <si>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</si>
  <si>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</si>
  <si>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</si>
  <si>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</si>
  <si>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</si>
  <si>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</si>
  <si>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</si>
  <si>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</si>
  <si>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</si>
  <si>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</si>
  <si>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</si>
  <si>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</si>
  <si>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</si>
  <si>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</si>
  <si>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</si>
  <si>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</si>
  <si>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</si>
  <si>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</si>
  <si>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</si>
  <si>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</si>
  <si>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</si>
  <si>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</si>
  <si>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</si>
  <si>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</si>
  <si>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</si>
  <si>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</si>
  <si>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</si>
  <si>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</si>
  <si>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</si>
  <si>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</si>
  <si>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</si>
  <si>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</si>
  <si>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</si>
  <si>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</si>
  <si>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</si>
  <si>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</si>
  <si>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</si>
  <si>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</si>
  <si>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</si>
  <si>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</si>
  <si>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</si>
  <si>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</si>
  <si>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</si>
  <si>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</si>
  <si>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</si>
  <si>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</si>
  <si>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</si>
  <si>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</si>
  <si>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</si>
  <si>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</si>
  <si>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</si>
  <si>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</si>
  <si>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</si>
  <si>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</si>
  <si>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</si>
  <si>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</si>
  <si>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</si>
  <si>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</si>
  <si>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</si>
  <si>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</si>
  <si>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</si>
  <si>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</si>
  <si>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</si>
  <si>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</si>
  <si>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</si>
  <si>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</si>
  <si>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</si>
  <si>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</si>
  <si>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</si>
  <si>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</si>
  <si>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</si>
  <si>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</si>
  <si>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</si>
  <si>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</si>
  <si>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</si>
  <si>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</si>
  <si>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</si>
  <si>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</si>
  <si>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</si>
  <si>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</si>
  <si>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</si>
  <si>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</si>
  <si>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</si>
  <si>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</si>
  <si>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</si>
  <si>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</si>
  <si>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</si>
  <si>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</si>
  <si>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</si>
  <si>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</si>
  <si>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</si>
  <si>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</si>
  <si>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</si>
  <si>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</si>
  <si>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</si>
  <si>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</si>
  <si>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</si>
  <si>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</si>
  <si>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</si>
  <si>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</si>
  <si>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</si>
  <si>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</si>
  <si>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</si>
  <si>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</si>
  <si>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</si>
  <si>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</si>
  <si>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</si>
  <si>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</si>
  <si>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</si>
  <si>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</si>
  <si>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</si>
  <si>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</si>
  <si>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</si>
  <si>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</si>
  <si>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</si>
  <si>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</si>
  <si>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</si>
  <si>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</si>
  <si>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</si>
  <si>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</si>
  <si>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</si>
  <si>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</si>
  <si>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</si>
  <si>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</si>
  <si>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</si>
  <si>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</si>
  <si>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</si>
  <si>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</si>
  <si>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</si>
  <si>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</si>
  <si>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</si>
  <si>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</si>
  <si>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</si>
  <si>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</si>
  <si>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</si>
  <si>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</si>
  <si>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</si>
  <si>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</si>
  <si>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</si>
  <si>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</si>
  <si>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</si>
  <si>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</si>
  <si>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</si>
  <si>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</si>
  <si>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</si>
  <si>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</si>
  <si>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</si>
  <si>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</si>
  <si>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</si>
  <si>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</si>
  <si>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</si>
  <si>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</si>
  <si>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</si>
  <si>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</si>
  <si>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</si>
  <si>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</si>
  <si>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</si>
  <si>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</si>
  <si>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</si>
  <si>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</si>
  <si>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</si>
  <si>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</si>
  <si>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</si>
  <si>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</si>
  <si>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</si>
  <si>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</si>
  <si>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</si>
  <si>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</si>
  <si>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</si>
  <si>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</si>
  <si>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</si>
  <si>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</si>
  <si>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</si>
  <si>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</si>
  <si>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</si>
  <si>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</si>
  <si>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</si>
  <si>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</si>
  <si>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</si>
  <si>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</si>
  <si>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</si>
  <si>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</si>
  <si>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</si>
  <si>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</si>
  <si>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</si>
  <si>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</si>
  <si>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</si>
  <si>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</si>
  <si>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</si>
  <si>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</si>
  <si>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</si>
  <si>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</si>
  <si>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</si>
  <si>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</si>
  <si>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</si>
  <si>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</si>
  <si>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</si>
  <si>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</si>
  <si>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</si>
  <si>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</si>
  <si>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</si>
  <si>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</si>
  <si>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</si>
  <si>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</si>
  <si>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</si>
  <si>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</si>
  <si>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</si>
  <si>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</si>
  <si>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</si>
  <si>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</si>
  <si>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</si>
  <si>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</si>
  <si>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</si>
  <si>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</si>
  <si>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</si>
  <si>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</si>
  <si>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</si>
  <si>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</si>
  <si>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</si>
  <si>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</si>
  <si>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</si>
  <si>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</si>
  <si>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</si>
  <si>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</si>
  <si>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</si>
  <si>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</si>
  <si>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</si>
  <si>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</si>
  <si>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</si>
  <si>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</si>
  <si>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</si>
  <si>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</si>
  <si>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</si>
  <si>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</si>
  <si>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</si>
  <si>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</si>
  <si>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</si>
  <si>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</si>
  <si>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</si>
  <si>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</si>
  <si>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</si>
  <si>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</si>
  <si>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</si>
  <si>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</si>
  <si>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</si>
  <si>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</si>
  <si>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</si>
  <si>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</si>
  <si>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</si>
  <si>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</si>
  <si>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</si>
  <si>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</si>
  <si>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</si>
  <si>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</si>
  <si>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</si>
  <si>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</si>
  <si>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</si>
  <si>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</si>
  <si>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</si>
  <si>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</si>
  <si>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</si>
  <si>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</si>
  <si>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</si>
  <si>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</si>
  <si>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</si>
  <si>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</si>
  <si>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</si>
  <si>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</si>
  <si>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</si>
  <si>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</si>
  <si>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</si>
  <si>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</si>
  <si>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</si>
  <si>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</si>
  <si>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</si>
  <si>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</si>
  <si>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</si>
  <si>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</si>
  <si>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</si>
  <si>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</si>
  <si>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</si>
  <si>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</si>
  <si>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</si>
  <si>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</si>
  <si>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</si>
  <si>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</si>
  <si>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</si>
  <si>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</si>
  <si>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</si>
  <si>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</si>
  <si>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</si>
  <si>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</si>
  <si>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</si>
  <si>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</si>
  <si>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</si>
  <si>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</si>
  <si>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</si>
  <si>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</si>
  <si>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</si>
  <si>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</si>
  <si>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</si>
  <si>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</si>
  <si>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</si>
  <si>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</si>
  <si>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</si>
  <si>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</si>
  <si>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</si>
  <si>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</si>
  <si>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</si>
  <si>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</si>
  <si>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</si>
  <si>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</si>
  <si>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</si>
  <si>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</si>
  <si>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</si>
  <si>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</si>
  <si>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</si>
  <si>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</si>
  <si>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</si>
  <si>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</si>
  <si>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</si>
  <si>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</si>
  <si>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</si>
  <si>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</si>
  <si>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</si>
  <si>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</si>
  <si>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</si>
  <si>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</si>
  <si>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</si>
  <si>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</si>
  <si>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</si>
  <si>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</si>
  <si>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</si>
  <si>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</si>
  <si>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</si>
  <si>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</si>
  <si>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</si>
  <si>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</si>
  <si>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</si>
  <si>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</si>
  <si>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</si>
  <si>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</si>
  <si>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</si>
  <si>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</si>
  <si>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</si>
  <si>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</si>
  <si>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</si>
  <si>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</si>
  <si>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</si>
  <si>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</si>
  <si>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</si>
  <si>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</si>
  <si>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</si>
  <si>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</si>
  <si>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</si>
  <si>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</si>
  <si>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</si>
  <si>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</si>
  <si>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</si>
  <si>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</si>
  <si>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</si>
  <si>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</si>
  <si>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</si>
  <si>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</si>
  <si>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</si>
  <si>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</si>
  <si>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</si>
  <si>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</si>
  <si>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</si>
  <si>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</si>
  <si>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</si>
  <si>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</si>
  <si>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</si>
  <si>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</si>
  <si>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</si>
  <si>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</si>
  <si>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</si>
  <si>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</si>
  <si>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</si>
  <si>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</si>
  <si>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</si>
  <si>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</si>
  <si>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</si>
  <si>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</si>
  <si>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</si>
  <si>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</si>
  <si>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</si>
  <si>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</si>
  <si>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</si>
  <si>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</si>
  <si>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</si>
  <si>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</si>
  <si>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</si>
  <si>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</si>
  <si>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</si>
  <si>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</si>
  <si>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</si>
  <si>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</si>
  <si>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</si>
  <si>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</si>
  <si>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</si>
  <si>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</si>
  <si>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</si>
  <si>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</si>
  <si>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</si>
  <si>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</si>
  <si>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</si>
  <si>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</si>
  <si>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</si>
  <si>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</si>
  <si>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</si>
  <si>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</si>
  <si>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</si>
  <si>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</si>
  <si>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</si>
  <si>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</si>
  <si>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</si>
  <si>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</si>
  <si>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</si>
  <si>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</si>
  <si>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</si>
  <si>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</si>
  <si>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</si>
  <si>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</si>
  <si>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</si>
  <si>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</si>
  <si>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</si>
  <si>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</si>
  <si>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</si>
  <si>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</si>
  <si>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</si>
  <si>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</si>
  <si>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</si>
  <si>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</si>
  <si>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</si>
  <si>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</si>
  <si>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</si>
  <si>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</si>
  <si>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</si>
  <si>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</si>
  <si>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</si>
  <si>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</si>
  <si>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</si>
  <si>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</si>
  <si>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</si>
  <si>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</si>
  <si>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</si>
  <si>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</si>
  <si>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</si>
  <si>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</si>
  <si>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</si>
  <si>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</si>
  <si>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</si>
  <si>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</si>
  <si>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</si>
  <si>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</si>
  <si>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</si>
  <si>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</si>
  <si>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</si>
  <si>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</si>
  <si>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</si>
  <si>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</si>
  <si>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</si>
  <si>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</si>
  <si>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</si>
  <si>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</si>
  <si>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</si>
  <si>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</si>
  <si>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</si>
  <si>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</si>
  <si>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</si>
  <si>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</si>
  <si>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</si>
  <si>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</si>
  <si>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</si>
  <si>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</si>
  <si>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</si>
  <si>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</si>
  <si>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</si>
  <si>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</si>
  <si>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</si>
  <si>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</si>
  <si>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</si>
  <si>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</si>
  <si>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</si>
  <si>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</si>
  <si>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</si>
  <si>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</si>
  <si>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</si>
  <si>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</si>
  <si>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</si>
  <si>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</si>
  <si>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</si>
  <si>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</si>
  <si>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</si>
  <si>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</si>
  <si>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</si>
  <si>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</si>
  <si>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</si>
  <si>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</si>
  <si>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</si>
  <si>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</si>
  <si>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</si>
  <si>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</si>
  <si>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</si>
  <si>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</si>
  <si>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</si>
  <si>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</si>
  <si>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</si>
  <si>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</si>
  <si>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</si>
  <si>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</si>
  <si>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</si>
  <si>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</si>
  <si>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</si>
  <si>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</si>
  <si>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</si>
  <si>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</si>
  <si>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</si>
  <si>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</si>
  <si>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</si>
  <si>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</si>
  <si>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</si>
  <si>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</si>
  <si>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</si>
  <si>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</si>
  <si>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</si>
  <si>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</si>
  <si>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</si>
  <si>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</si>
  <si>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</si>
  <si>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</si>
  <si>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</si>
  <si>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</si>
  <si>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</si>
  <si>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</si>
  <si>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</si>
  <si>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</si>
  <si>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</si>
  <si>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</si>
  <si>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</si>
  <si>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</si>
  <si>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</si>
  <si>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</si>
  <si>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</si>
  <si>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</si>
  <si>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</si>
  <si>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</si>
  <si>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</si>
  <si>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</si>
  <si>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</si>
  <si>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</si>
  <si>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</si>
  <si>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</si>
  <si>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</si>
  <si>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</si>
  <si>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</si>
  <si>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</si>
  <si>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</si>
  <si>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</si>
  <si>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</si>
  <si>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</si>
  <si>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</si>
  <si>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</si>
  <si>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</si>
  <si>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</si>
  <si>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</si>
  <si>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</si>
  <si>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</si>
  <si>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</si>
  <si>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</si>
  <si>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</si>
  <si>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</si>
  <si>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</si>
  <si>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</si>
  <si>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</si>
  <si>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</si>
  <si>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</si>
  <si>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</si>
  <si>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</si>
  <si>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</si>
  <si>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</si>
  <si>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</si>
  <si>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</si>
  <si>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</si>
  <si>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</si>
  <si>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</si>
  <si>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</si>
  <si>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</si>
  <si>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</si>
  <si>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</si>
  <si>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</si>
  <si>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</si>
  <si>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</si>
  <si>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</si>
  <si>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</si>
  <si>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</si>
  <si>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</si>
  <si>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</si>
  <si>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</si>
  <si>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</si>
  <si>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</si>
  <si>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</si>
  <si>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</si>
  <si>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</si>
  <si>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</si>
  <si>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</si>
  <si>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</si>
  <si>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</si>
  <si>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</si>
  <si>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</si>
  <si>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</si>
  <si>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</si>
  <si>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</si>
  <si>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</si>
  <si>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</si>
  <si>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</si>
  <si>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</si>
  <si>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</si>
  <si>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</si>
  <si>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</si>
  <si>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</si>
  <si>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</si>
  <si>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</si>
  <si>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</si>
  <si>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</si>
  <si>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</si>
  <si>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</si>
  <si>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</si>
  <si>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</si>
  <si>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</si>
  <si>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</si>
  <si>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</si>
  <si>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</si>
  <si>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</si>
  <si>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</si>
  <si>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</si>
  <si>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</si>
  <si>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</si>
  <si>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</si>
  <si>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</si>
  <si>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</si>
  <si>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</si>
  <si>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</si>
  <si>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</si>
  <si>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</si>
  <si>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</si>
  <si>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</si>
  <si>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</si>
  <si>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</si>
  <si>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</si>
  <si>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</si>
  <si>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</si>
  <si>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</si>
  <si>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</si>
  <si>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</si>
  <si>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</si>
  <si>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</si>
  <si>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</si>
  <si>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</si>
  <si>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</si>
  <si>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</si>
  <si>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</si>
  <si>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</si>
  <si>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</si>
  <si>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</si>
  <si>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</si>
  <si>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</si>
  <si>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</si>
  <si>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</si>
  <si>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</si>
  <si>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</si>
  <si>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</si>
  <si>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</si>
  <si>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</si>
  <si>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</si>
  <si>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</si>
  <si>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</si>
  <si>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</si>
  <si>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</si>
  <si>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</si>
  <si>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</si>
  <si>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</si>
  <si>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</si>
  <si>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</si>
  <si>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</si>
  <si>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</si>
  <si>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</si>
  <si>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</si>
  <si>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</si>
  <si>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</si>
  <si>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</si>
  <si>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</si>
  <si>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</si>
  <si>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</si>
  <si>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</si>
  <si>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</si>
  <si>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</si>
  <si>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</si>
  <si>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</si>
  <si>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</si>
  <si>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</si>
  <si>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</si>
  <si>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</si>
  <si>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</si>
  <si>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</si>
  <si>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</si>
  <si>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</si>
  <si>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</si>
  <si>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</si>
  <si>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</si>
  <si>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</si>
  <si>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</si>
  <si>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</si>
  <si>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</si>
  <si>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</si>
  <si>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</si>
  <si>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</si>
  <si>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</si>
  <si>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</si>
  <si>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</si>
  <si>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</si>
  <si>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</si>
  <si>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</si>
  <si>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</si>
  <si>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</si>
  <si>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</si>
  <si>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</si>
  <si>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</si>
  <si>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</si>
  <si>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</si>
  <si>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</si>
  <si>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</si>
  <si>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</si>
  <si>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</si>
  <si>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</si>
  <si>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</si>
  <si>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</si>
  <si>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</si>
  <si>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</si>
  <si>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</si>
  <si>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</si>
  <si>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</si>
  <si>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</si>
  <si>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</si>
  <si>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</si>
  <si>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</si>
  <si>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</si>
  <si>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</si>
  <si>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</si>
  <si>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</si>
  <si>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</si>
  <si>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</si>
  <si>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</si>
  <si>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</si>
  <si>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</si>
  <si>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</si>
  <si>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</si>
  <si>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</si>
  <si>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</si>
  <si>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</si>
  <si>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</si>
  <si>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</si>
  <si>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</si>
  <si>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</si>
  <si>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</si>
  <si>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</si>
  <si>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</si>
  <si>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</si>
  <si>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</si>
  <si>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</si>
  <si>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</si>
  <si>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</si>
  <si>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</si>
  <si>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</si>
  <si>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</si>
  <si>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</si>
  <si>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</si>
  <si>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</si>
  <si>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</si>
  <si>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</si>
  <si>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</si>
  <si>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</si>
  <si>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</si>
  <si>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</si>
  <si>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</si>
  <si>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</si>
  <si>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</si>
  <si>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</si>
  <si>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</si>
  <si>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</si>
  <si>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</si>
  <si>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</si>
  <si>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</si>
  <si>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</si>
  <si>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</si>
  <si>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</si>
  <si>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</si>
  <si>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</si>
  <si>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</si>
  <si>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</si>
  <si>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</si>
  <si>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</si>
  <si>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</si>
  <si>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</si>
  <si>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</si>
  <si>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</si>
  <si>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</si>
  <si>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</si>
  <si>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</si>
  <si>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</si>
  <si>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</si>
  <si>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</si>
  <si>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</si>
  <si>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</si>
  <si>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</si>
  <si>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</si>
  <si>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</si>
  <si>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</si>
  <si>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</si>
  <si>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</si>
  <si>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</si>
  <si>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</si>
  <si>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</si>
  <si>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</si>
  <si>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</si>
  <si>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</si>
  <si>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</si>
  <si>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</si>
  <si>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</si>
  <si>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</si>
  <si>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</si>
  <si>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</si>
  <si>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</si>
  <si>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</si>
  <si>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</si>
  <si>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</si>
  <si>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</si>
  <si>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</si>
  <si>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</si>
  <si>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</si>
  <si>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</si>
  <si>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</si>
  <si>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</si>
  <si>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</si>
  <si>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</si>
  <si>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</si>
  <si>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</si>
  <si>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</si>
  <si>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</si>
  <si>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</si>
  <si>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</si>
  <si>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</si>
  <si>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</si>
  <si>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</si>
  <si>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</si>
  <si>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</si>
  <si>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</si>
  <si>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</si>
  <si>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</si>
  <si>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</si>
  <si>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</si>
  <si>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</si>
  <si>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</si>
  <si>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</si>
  <si>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</si>
  <si>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</si>
  <si>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</si>
  <si>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</si>
  <si>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</si>
  <si>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</si>
  <si>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</si>
  <si>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</si>
  <si>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</si>
  <si>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</si>
  <si>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</si>
  <si>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</si>
  <si>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</si>
  <si>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</si>
  <si>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</si>
  <si>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</si>
  <si>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</si>
  <si>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</si>
  <si>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</si>
  <si>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</si>
  <si>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</si>
  <si>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</si>
  <si>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</si>
  <si>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</si>
  <si>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</si>
  <si>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</si>
  <si>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</si>
  <si>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</si>
  <si>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</si>
  <si>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</si>
  <si>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</si>
  <si>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</si>
  <si>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</si>
  <si>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</si>
  <si>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</si>
  <si>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</si>
  <si>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</si>
  <si>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</si>
  <si>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</si>
  <si>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</si>
  <si>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</si>
  <si>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</si>
  <si>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</si>
  <si>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</si>
  <si>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</si>
  <si>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</si>
  <si>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</si>
  <si>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</si>
  <si>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</si>
  <si>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</si>
  <si>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</si>
  <si>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</si>
  <si>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</si>
  <si>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</si>
  <si>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</si>
  <si>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</si>
  <si>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</si>
  <si>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</si>
  <si>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</si>
  <si>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</si>
  <si>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</si>
  <si>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</si>
  <si>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</si>
  <si>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</si>
  <si>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</si>
  <si>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</si>
  <si>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</si>
  <si>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</si>
  <si>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</si>
  <si>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</si>
  <si>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</si>
  <si>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</si>
  <si>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</si>
  <si>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</si>
  <si>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</si>
  <si>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</si>
  <si>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</si>
  <si>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</si>
  <si>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</si>
  <si>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</si>
  <si>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</si>
  <si>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</si>
  <si>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</si>
  <si>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</si>
  <si>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</si>
  <si>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</si>
  <si>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</si>
  <si>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</si>
  <si>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</si>
  <si>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</si>
  <si>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</si>
  <si>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</si>
  <si>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</si>
  <si>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</si>
  <si>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</si>
  <si>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</si>
  <si>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</si>
  <si>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</si>
  <si>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</si>
  <si>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</si>
  <si>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</si>
  <si>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</si>
  <si>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</si>
  <si>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</si>
  <si>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</si>
  <si>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</si>
  <si>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</si>
  <si>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</si>
  <si>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</si>
  <si>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</si>
  <si>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</si>
  <si>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</si>
  <si>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</si>
  <si>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</si>
  <si>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</si>
  <si>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</si>
  <si>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</si>
  <si>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</si>
  <si>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</si>
  <si>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</si>
  <si>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</si>
  <si>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</si>
  <si>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</si>
  <si>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</si>
  <si>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</si>
  <si>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</si>
  <si>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</si>
  <si>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</si>
  <si>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</si>
  <si>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</si>
  <si>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</si>
  <si>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</si>
  <si>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</si>
  <si>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</si>
  <si>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</si>
  <si>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</si>
  <si>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</si>
  <si>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</si>
  <si>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</si>
  <si>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</si>
  <si>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</si>
  <si>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</si>
  <si>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</si>
  <si>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</si>
  <si>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</si>
  <si>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</si>
  <si>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</si>
  <si>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</si>
  <si>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</si>
  <si>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</si>
  <si>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</si>
  <si>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</si>
  <si>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</si>
  <si>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</si>
  <si>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</si>
  <si>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</si>
  <si>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</si>
  <si>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</si>
  <si>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</si>
  <si>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</si>
  <si>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</si>
  <si>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</si>
  <si>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</si>
  <si>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</si>
  <si>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</si>
  <si>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</si>
  <si>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</si>
  <si>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</si>
  <si>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</si>
  <si>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</si>
  <si>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</si>
  <si>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</si>
  <si>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</si>
  <si>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</si>
  <si>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</si>
  <si>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</si>
  <si>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</si>
  <si>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</si>
  <si>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</si>
  <si>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</si>
  <si>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</si>
  <si>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</si>
  <si>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</si>
  <si>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</si>
  <si>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</si>
  <si>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</si>
  <si>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</si>
  <si>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</si>
  <si>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</si>
  <si>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</si>
  <si>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</si>
  <si>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</si>
  <si>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</si>
  <si>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</si>
  <si>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</si>
  <si>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</si>
  <si>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</si>
  <si>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</si>
  <si>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</si>
  <si>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</si>
  <si>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</si>
  <si>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</si>
  <si>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</si>
  <si>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</si>
  <si>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</si>
  <si>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</si>
  <si>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</si>
  <si>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</si>
  <si>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</si>
  <si>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</si>
  <si>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</si>
  <si>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</si>
  <si>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</si>
  <si>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</si>
  <si>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</si>
  <si>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</si>
  <si>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</si>
  <si>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</si>
  <si>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</si>
  <si>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</si>
  <si>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</si>
  <si>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</si>
  <si>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</si>
  <si>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</si>
  <si>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</si>
  <si>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</si>
  <si>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</si>
  <si>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</si>
  <si>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</si>
  <si>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</si>
  <si>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</si>
  <si>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</si>
  <si>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</si>
  <si>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</si>
  <si>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</si>
  <si>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</si>
  <si>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</si>
  <si>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</si>
  <si>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</si>
  <si>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</si>
  <si>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</si>
  <si>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</si>
  <si>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</si>
  <si>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</si>
  <si>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</si>
  <si>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</si>
  <si>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</si>
  <si>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</si>
  <si>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</si>
  <si>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</si>
  <si>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</si>
  <si>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</si>
  <si>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</si>
  <si>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</si>
  <si>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</si>
  <si>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</si>
  <si>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</si>
  <si>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</si>
  <si>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</si>
  <si>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</si>
  <si>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</si>
  <si>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</si>
  <si>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</si>
  <si>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</si>
  <si>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</si>
  <si>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</si>
  <si>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</si>
  <si>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</si>
  <si>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</si>
  <si>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</si>
  <si>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</si>
  <si>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</si>
  <si>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</si>
  <si>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</si>
  <si>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</si>
  <si>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</si>
  <si>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</si>
  <si>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</si>
  <si>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</si>
  <si>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</si>
  <si>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</si>
  <si>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</si>
  <si>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</si>
  <si>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</si>
  <si>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</si>
  <si>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</si>
  <si>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</si>
  <si>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</si>
  <si>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</si>
  <si>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</si>
  <si>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</si>
  <si>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</si>
  <si>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</si>
  <si>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</si>
  <si>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</si>
  <si>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</si>
  <si>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</si>
  <si>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</si>
  <si>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</si>
  <si>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</si>
  <si>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</si>
  <si>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</si>
  <si>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</si>
  <si>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</si>
  <si>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</si>
  <si>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</si>
  <si>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</si>
  <si>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</si>
  <si>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</si>
  <si>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</si>
  <si>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</si>
  <si>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</si>
  <si>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</si>
  <si>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</si>
  <si>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</si>
  <si>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</si>
  <si>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</si>
  <si>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</si>
  <si>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</si>
  <si>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</si>
  <si>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</si>
  <si>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</si>
  <si>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</si>
  <si>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</si>
  <si>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</si>
  <si>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</si>
  <si>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</si>
  <si>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</si>
  <si>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</si>
  <si>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</si>
  <si>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</si>
  <si>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</si>
  <si>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</si>
  <si>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</si>
  <si>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</si>
  <si>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</si>
  <si>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</si>
  <si>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</si>
  <si>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</si>
  <si>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</si>
  <si>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</si>
  <si>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</si>
  <si>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</si>
  <si>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</si>
  <si>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</si>
  <si>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</si>
  <si>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</si>
  <si>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</si>
  <si>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</si>
  <si>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</si>
  <si>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</si>
  <si>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</si>
  <si>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</si>
  <si>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</si>
  <si>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</si>
  <si>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</si>
  <si>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</si>
  <si>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</si>
  <si>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</si>
  <si>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</si>
  <si>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</si>
  <si>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</si>
  <si>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</si>
  <si>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</si>
  <si>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</si>
  <si>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</si>
  <si>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</si>
  <si>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</si>
  <si>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</si>
  <si>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</si>
  <si>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</si>
  <si>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</si>
  <si>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</si>
  <si>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</si>
  <si>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</si>
  <si>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</si>
  <si>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</si>
  <si>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</si>
  <si>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</si>
  <si>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</si>
  <si>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</si>
  <si>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</si>
  <si>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</si>
  <si>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</si>
  <si>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</si>
  <si>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</si>
  <si>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</si>
  <si>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</si>
  <si>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</si>
  <si>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</si>
  <si>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</si>
  <si>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</si>
  <si>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</si>
  <si>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</si>
  <si>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</si>
  <si>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</si>
  <si>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</si>
  <si>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</si>
  <si>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</si>
  <si>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</si>
  <si>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</si>
  <si>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</si>
  <si>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</si>
  <si>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</si>
  <si>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</si>
  <si>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</si>
  <si>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</si>
  <si>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</si>
  <si>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</si>
  <si>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</si>
  <si>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</si>
  <si>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</si>
  <si>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</si>
  <si>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</si>
  <si>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</si>
  <si>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</si>
  <si>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</si>
  <si>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</si>
  <si>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</si>
  <si>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</si>
  <si>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</si>
  <si>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</si>
  <si>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</si>
  <si>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</si>
  <si>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</si>
  <si>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</si>
  <si>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</si>
  <si>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</si>
  <si>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</si>
  <si>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</si>
  <si>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</si>
  <si>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</si>
  <si>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</si>
  <si>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</si>
  <si>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</si>
  <si>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</si>
  <si>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</si>
  <si>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</si>
  <si>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</si>
  <si>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</si>
  <si>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</si>
  <si>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</si>
  <si>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</si>
  <si>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</si>
  <si>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</si>
  <si>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</si>
  <si>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</si>
  <si>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</si>
  <si>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</si>
  <si>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</si>
  <si>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</si>
  <si>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</si>
  <si>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</si>
  <si>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</si>
  <si>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</si>
  <si>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</si>
  <si>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</si>
  <si>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</si>
  <si>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</si>
  <si>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</si>
  <si>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</si>
  <si>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</si>
  <si>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</si>
  <si>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</si>
  <si>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</si>
  <si>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</si>
  <si>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</si>
  <si>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</si>
  <si>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</si>
  <si>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</si>
  <si>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</si>
  <si>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</si>
  <si>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</si>
  <si>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</si>
  <si>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</si>
  <si>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</si>
  <si>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</si>
  <si>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</si>
  <si>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</si>
  <si>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</si>
  <si>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</si>
  <si>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</si>
  <si>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</si>
  <si>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</si>
  <si>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</si>
  <si>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</si>
  <si>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</si>
  <si>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</si>
  <si>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</si>
  <si>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</si>
  <si>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</si>
  <si>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</si>
  <si>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</si>
  <si>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</si>
  <si>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</si>
  <si>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</si>
  <si>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</si>
  <si>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</si>
  <si>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</si>
  <si>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</si>
  <si>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</si>
  <si>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</si>
  <si>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</si>
  <si>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</si>
  <si>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</si>
  <si>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</si>
  <si>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</si>
  <si>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</si>
  <si>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</si>
  <si>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</si>
  <si>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</si>
  <si>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</si>
  <si>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</si>
  <si>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</si>
  <si>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</si>
  <si>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</si>
  <si>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</si>
  <si>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</si>
  <si>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</si>
  <si>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</si>
  <si>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</si>
  <si>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</si>
  <si>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</si>
  <si>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</si>
  <si>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</si>
  <si>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</si>
  <si>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</si>
  <si>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</si>
  <si>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</si>
  <si>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</si>
  <si>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</si>
  <si>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</si>
  <si>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</si>
  <si>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</si>
  <si>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</si>
  <si>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</si>
  <si>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</si>
  <si>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</si>
  <si>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</si>
  <si>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</si>
  <si>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</si>
  <si>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</si>
  <si>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</si>
  <si>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</si>
  <si>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</si>
  <si>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</si>
  <si>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</si>
  <si>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</si>
  <si>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</si>
  <si>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</si>
  <si>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</si>
  <si>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</si>
  <si>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</si>
  <si>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</si>
  <si>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</si>
  <si>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</si>
  <si>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</si>
  <si>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</si>
  <si>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</si>
  <si>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</si>
  <si>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</si>
  <si>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</si>
  <si>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</si>
  <si>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</si>
  <si>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</si>
  <si>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</si>
  <si>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</si>
  <si>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</si>
  <si>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</si>
  <si>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</si>
  <si>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</si>
  <si>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</si>
  <si>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</si>
  <si>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</si>
  <si>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</si>
  <si>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</si>
  <si>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</si>
  <si>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</si>
  <si>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</si>
  <si>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</si>
  <si>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</si>
  <si>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</si>
  <si>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</si>
  <si>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</si>
  <si>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</si>
  <si>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</si>
  <si>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</si>
  <si>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</si>
  <si>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</si>
  <si>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</si>
  <si>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</si>
  <si>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</si>
  <si>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</si>
  <si>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</si>
  <si>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</si>
  <si>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</si>
  <si>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</si>
  <si>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</si>
  <si>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</si>
  <si>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</si>
  <si>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</si>
  <si>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</si>
  <si>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</si>
  <si>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</si>
  <si>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</si>
  <si>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</si>
  <si>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</si>
  <si>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</si>
  <si>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</si>
  <si>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</si>
  <si>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</si>
  <si>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</si>
  <si>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</si>
  <si>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</si>
  <si>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</si>
  <si>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</si>
  <si>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</si>
  <si>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</si>
  <si>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</si>
  <si>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</si>
  <si>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</si>
  <si>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</si>
  <si>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</si>
  <si>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</si>
  <si>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</si>
  <si>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</si>
  <si>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</si>
  <si>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</si>
  <si>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</si>
  <si>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</si>
  <si>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</si>
  <si>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</si>
  <si>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</si>
  <si>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</si>
  <si>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</si>
  <si>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</si>
  <si>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</si>
  <si>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</si>
  <si>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</si>
  <si>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</si>
  <si>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</si>
  <si>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</si>
  <si>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</si>
  <si>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</si>
  <si>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</si>
  <si>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</si>
  <si>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</si>
  <si>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</si>
  <si>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</si>
  <si>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</si>
  <si>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</si>
  <si>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</si>
  <si>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</si>
  <si>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</si>
  <si>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</si>
  <si>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</si>
  <si>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</si>
  <si>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</si>
  <si>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</si>
  <si>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</si>
  <si>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</si>
  <si>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</si>
  <si>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</si>
  <si>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</si>
  <si>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</si>
  <si>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</si>
  <si>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</si>
  <si>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</si>
  <si>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</si>
  <si>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</si>
  <si>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</si>
  <si>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</si>
  <si>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</si>
  <si>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</si>
  <si>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</si>
  <si>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</si>
  <si>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</si>
  <si>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</si>
  <si>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</si>
  <si>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</si>
  <si>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</si>
  <si>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</si>
  <si>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</si>
  <si>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</si>
  <si>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</si>
  <si>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</si>
  <si>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</si>
  <si>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</si>
  <si>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</si>
  <si>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</si>
  <si>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</si>
  <si>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</si>
  <si>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</si>
  <si>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</si>
  <si>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</si>
  <si>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</si>
  <si>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</si>
  <si>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</si>
  <si>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</si>
  <si>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</si>
  <si>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</si>
  <si>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</si>
  <si>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</si>
  <si>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</si>
  <si>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</si>
  <si>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</si>
  <si>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</si>
  <si>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</si>
  <si>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</si>
  <si>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</si>
  <si>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</si>
  <si>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</si>
  <si>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</si>
  <si>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</si>
  <si>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</si>
  <si>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</si>
  <si>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</si>
  <si>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</si>
  <si>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</si>
  <si>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</si>
  <si>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</si>
  <si>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</si>
  <si>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</si>
  <si>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</si>
  <si>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</si>
  <si>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</si>
  <si>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</si>
  <si>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</si>
  <si>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</si>
  <si>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</si>
  <si>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</si>
  <si>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</si>
  <si>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</si>
  <si>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</si>
  <si>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</si>
  <si>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</si>
  <si>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</si>
  <si>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</si>
  <si>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</si>
  <si>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</si>
  <si>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</si>
  <si>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</si>
  <si>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</si>
  <si>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</si>
  <si>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</si>
  <si>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</si>
  <si>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</si>
  <si>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</si>
  <si>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</si>
  <si>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</si>
  <si>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</si>
  <si>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</si>
  <si>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</si>
  <si>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</si>
  <si>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</si>
  <si>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</si>
  <si>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</si>
  <si>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</si>
  <si>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</si>
  <si>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</si>
  <si>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</si>
  <si>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</si>
  <si>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</si>
  <si>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</si>
  <si>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</si>
  <si>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</si>
  <si>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</si>
  <si>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</si>
  <si>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</si>
  <si>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</si>
  <si>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</si>
  <si>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</si>
  <si>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</si>
  <si>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</si>
  <si>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</si>
  <si>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</si>
  <si>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</si>
  <si>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</si>
  <si>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</si>
  <si>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</si>
  <si>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</si>
  <si>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</si>
  <si>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</si>
  <si>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</si>
  <si>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</si>
  <si>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</si>
  <si>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</si>
  <si>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</si>
  <si>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</si>
  <si>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</si>
  <si>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</si>
  <si>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</si>
  <si>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</si>
  <si>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</si>
  <si>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</si>
  <si>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</si>
  <si>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</si>
  <si>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</si>
  <si>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</si>
  <si>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</si>
  <si>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</si>
  <si>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</si>
  <si>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</si>
  <si>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</si>
  <si>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</si>
  <si>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</si>
  <si>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</si>
  <si>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</si>
  <si>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</si>
  <si>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</si>
  <si>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</si>
  <si>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</si>
  <si>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</si>
  <si>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</si>
  <si>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</si>
  <si>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</si>
  <si>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</si>
  <si>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</si>
  <si>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</si>
  <si>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</si>
  <si>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</si>
  <si>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</si>
  <si>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</si>
  <si>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</si>
  <si>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</si>
  <si>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</si>
  <si>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</si>
  <si>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</si>
  <si>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</si>
  <si>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</si>
  <si>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</si>
  <si>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</si>
  <si>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</si>
  <si>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</si>
  <si>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</si>
  <si>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</si>
  <si>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</si>
  <si>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</si>
  <si>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</si>
  <si>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</si>
  <si>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</si>
  <si>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</si>
  <si>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</si>
  <si>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</si>
  <si>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</si>
  <si>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</si>
  <si>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</si>
  <si>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</si>
  <si>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</si>
  <si>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</si>
  <si>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</si>
  <si>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</si>
  <si>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</si>
  <si>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</si>
  <si>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</si>
  <si>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</si>
  <si>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</si>
  <si>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</si>
  <si>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</si>
  <si>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</si>
  <si>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</si>
  <si>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</si>
  <si>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</si>
  <si>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</si>
  <si>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</si>
  <si>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</si>
  <si>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</si>
  <si>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</si>
  <si>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</si>
  <si>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</si>
  <si>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</si>
  <si>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</si>
  <si>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</si>
  <si>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</si>
  <si>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</si>
  <si>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</si>
  <si>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</si>
  <si>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</si>
  <si>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</si>
  <si>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</si>
  <si>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</si>
  <si>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</si>
  <si>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</si>
  <si>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</si>
  <si>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</si>
  <si>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</si>
  <si>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</si>
  <si>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</si>
  <si>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</si>
  <si>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</si>
  <si>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</si>
  <si>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</si>
  <si>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</si>
  <si>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</si>
  <si>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</si>
  <si>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</si>
  <si>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</si>
  <si>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</si>
  <si>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</si>
  <si>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</si>
  <si>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</si>
  <si>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</si>
  <si>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</si>
  <si>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</si>
  <si>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</si>
  <si>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</si>
  <si>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</si>
  <si>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</si>
  <si>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</si>
  <si>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</si>
  <si>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</si>
  <si>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</si>
  <si>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</si>
  <si>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</si>
  <si>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</si>
  <si>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</si>
  <si>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</si>
  <si>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</si>
  <si>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</si>
  <si>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</si>
  <si>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</si>
  <si>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</si>
  <si>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</si>
  <si>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</si>
  <si>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</si>
  <si>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</si>
  <si>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</si>
  <si>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</si>
  <si>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</si>
  <si>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</si>
  <si>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</si>
  <si>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</si>
  <si>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</si>
  <si>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</si>
  <si>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</si>
  <si>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</si>
  <si>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</si>
  <si>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</si>
  <si>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</si>
  <si>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</si>
  <si>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</si>
  <si>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</si>
  <si>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</si>
  <si>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</si>
  <si>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</si>
  <si>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</si>
  <si>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</si>
  <si>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</si>
  <si>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</si>
  <si>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</si>
  <si>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</si>
  <si>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</si>
  <si>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</si>
  <si>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</si>
  <si>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</si>
  <si>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</si>
  <si>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</si>
  <si>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</si>
  <si>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</si>
  <si>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</si>
  <si>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</si>
  <si>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</si>
  <si>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</si>
  <si>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</si>
  <si>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</si>
  <si>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</si>
  <si>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</si>
  <si>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</si>
  <si>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</si>
  <si>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</si>
  <si>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</si>
  <si>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</si>
  <si>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</si>
  <si>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</si>
  <si>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</si>
  <si>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</si>
  <si>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</si>
  <si>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</si>
  <si>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</si>
  <si>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</si>
  <si>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</si>
  <si>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</si>
  <si>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</si>
  <si>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</si>
  <si>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</si>
  <si>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</si>
  <si>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</si>
  <si>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</si>
  <si>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</si>
  <si>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</si>
  <si>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</si>
  <si>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</si>
  <si>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</si>
  <si>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</si>
  <si>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</si>
  <si>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</si>
  <si>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</si>
  <si>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</si>
  <si>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</si>
  <si>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</si>
  <si>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</si>
  <si>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</si>
  <si>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</si>
  <si>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</si>
  <si>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</si>
  <si>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</si>
  <si>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</si>
  <si>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</si>
  <si>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</si>
  <si>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</si>
  <si>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</si>
  <si>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</si>
  <si>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</si>
  <si>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</si>
  <si>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</si>
  <si>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</si>
  <si>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</si>
  <si>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</si>
  <si>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</si>
  <si>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</si>
  <si>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</si>
  <si>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</si>
  <si>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</si>
  <si>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</si>
  <si>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</si>
  <si>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</si>
  <si>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</si>
  <si>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</si>
  <si>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</si>
  <si>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</si>
  <si>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</si>
  <si>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</si>
  <si>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</si>
  <si>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</si>
  <si>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</si>
  <si>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</si>
  <si>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</si>
  <si>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</si>
  <si>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</si>
  <si>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</si>
  <si>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</si>
  <si>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</si>
  <si>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</si>
  <si>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</si>
  <si>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</si>
  <si>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</si>
  <si>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</si>
  <si>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</si>
  <si>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</si>
  <si>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</si>
  <si>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</si>
  <si>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</si>
  <si>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</si>
  <si>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</si>
  <si>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</si>
  <si>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</si>
  <si>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</si>
  <si>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</si>
  <si>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</si>
  <si>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</si>
  <si>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</si>
  <si>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</si>
  <si>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</si>
  <si>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</si>
  <si>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</si>
  <si>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</si>
  <si>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</si>
  <si>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</si>
  <si>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</si>
  <si>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</si>
  <si>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</si>
  <si>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</si>
  <si>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</si>
  <si>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</si>
  <si>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</si>
  <si>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</si>
  <si>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</si>
  <si>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</si>
  <si>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</si>
  <si>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</si>
  <si>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</si>
  <si>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</si>
  <si>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</si>
  <si>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</si>
  <si>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</si>
  <si>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</si>
  <si>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</si>
  <si>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</si>
  <si>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</si>
  <si>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</si>
  <si>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</si>
  <si>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</si>
  <si>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</si>
  <si>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</si>
  <si>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</si>
  <si>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</si>
  <si>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</si>
  <si>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</si>
  <si>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</si>
  <si>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</si>
  <si>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</si>
  <si>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</si>
  <si>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</si>
  <si>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</si>
  <si>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</si>
  <si>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</si>
  <si>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</si>
  <si>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</si>
  <si>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</si>
  <si>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</si>
  <si>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</si>
  <si>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</si>
  <si>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</si>
  <si>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</si>
  <si>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</si>
  <si>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</si>
  <si>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</si>
  <si>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</si>
  <si>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</si>
  <si>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</si>
  <si>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</si>
  <si>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</si>
  <si>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</si>
  <si>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</si>
  <si>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</si>
  <si>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</si>
  <si>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</si>
  <si>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</si>
  <si>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</si>
  <si>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</si>
  <si>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</si>
  <si>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</si>
  <si>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</si>
  <si>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</si>
  <si>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</si>
  <si>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</si>
  <si>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</si>
  <si>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</si>
  <si>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</si>
  <si>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</si>
  <si>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</si>
  <si>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</si>
  <si>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</si>
  <si>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</si>
  <si>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</si>
  <si>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</si>
  <si>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</si>
  <si>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</si>
  <si>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</si>
  <si>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</si>
  <si>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</si>
  <si>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</si>
  <si>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</si>
  <si>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</si>
  <si>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</si>
  <si>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</si>
  <si>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</si>
  <si>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</si>
  <si>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</si>
  <si>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</si>
  <si>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</si>
  <si>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</si>
  <si>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</si>
  <si>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</si>
  <si>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</si>
  <si>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</si>
  <si>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</si>
  <si>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</si>
  <si>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</si>
  <si>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</si>
  <si>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</si>
  <si>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</si>
  <si>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</si>
  <si>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</si>
  <si>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</si>
  <si>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</si>
  <si>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</si>
  <si>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</si>
  <si>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</si>
  <si>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</si>
  <si>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</si>
  <si>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</si>
  <si>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</si>
  <si>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</si>
  <si>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</si>
  <si>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</si>
  <si>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</si>
  <si>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</si>
  <si>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</si>
  <si>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</si>
  <si>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</si>
  <si>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</si>
  <si>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</si>
  <si>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</si>
  <si>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</si>
  <si>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</si>
  <si>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</si>
  <si>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</si>
  <si>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</si>
  <si>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</si>
  <si>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</si>
  <si>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</si>
  <si>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</si>
  <si>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</si>
  <si>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</si>
  <si>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</si>
  <si>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</si>
  <si>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</si>
  <si>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</si>
  <si>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</si>
  <si>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</si>
  <si>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</si>
  <si>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</si>
  <si>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</si>
  <si>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</si>
  <si>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</si>
  <si>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</si>
  <si>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</si>
  <si>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</si>
  <si>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</si>
  <si>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</si>
  <si>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</si>
  <si>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</si>
  <si>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</si>
  <si>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</si>
  <si>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</si>
  <si>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</si>
  <si>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</si>
  <si>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</si>
  <si>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</si>
  <si>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</si>
  <si>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</si>
  <si>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</si>
  <si>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</si>
  <si>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</si>
  <si>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</si>
  <si>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</si>
  <si>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</si>
  <si>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</si>
  <si>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</si>
  <si>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</si>
  <si>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</si>
  <si>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</si>
  <si>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</si>
  <si>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</si>
  <si>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</si>
  <si>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</si>
  <si>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</si>
  <si>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</si>
  <si>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</si>
  <si>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</si>
  <si>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</si>
  <si>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</si>
  <si>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</si>
  <si>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</si>
  <si>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</si>
  <si>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</si>
  <si>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</si>
  <si>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</si>
  <si>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</si>
  <si>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</si>
  <si>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</si>
  <si>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</si>
  <si>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</si>
  <si>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</si>
  <si>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</si>
  <si>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</si>
  <si>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</si>
  <si>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</si>
  <si>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</si>
  <si>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</si>
  <si>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</si>
  <si>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</si>
  <si>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</si>
  <si>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</si>
  <si>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</si>
  <si>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</si>
  <si>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</si>
  <si>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</si>
  <si>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</si>
  <si>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</si>
  <si>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</si>
  <si>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</si>
  <si>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</si>
  <si>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</si>
  <si>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</si>
  <si>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</si>
  <si>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</si>
  <si>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</si>
  <si>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</si>
  <si>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</si>
  <si>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</si>
  <si>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</si>
  <si>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</si>
  <si>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</si>
  <si>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</si>
  <si>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</si>
  <si>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</si>
  <si>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</si>
  <si>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</si>
  <si>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</si>
  <si>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</si>
  <si>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</si>
  <si>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</si>
  <si>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</si>
  <si>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</si>
  <si>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</si>
  <si>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</si>
  <si>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</si>
  <si>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</si>
  <si>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</si>
  <si>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</si>
  <si>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</si>
  <si>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</si>
  <si>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</si>
  <si>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</si>
  <si>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</si>
  <si>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</si>
  <si>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</si>
  <si>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</si>
  <si>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</si>
  <si>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</si>
  <si>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</si>
  <si>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</si>
  <si>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</si>
  <si>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</si>
  <si>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</si>
  <si>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</si>
  <si>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</si>
  <si>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</si>
  <si>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</si>
  <si>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</si>
  <si>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</si>
  <si>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</si>
  <si>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</si>
  <si>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</si>
  <si>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</si>
  <si>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</si>
  <si>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</si>
  <si>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</si>
  <si>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</si>
  <si>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</si>
  <si>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</si>
  <si>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</si>
  <si>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</si>
  <si>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</si>
  <si>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</si>
  <si>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</si>
  <si>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</si>
  <si>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</si>
  <si>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</si>
  <si>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</si>
  <si>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</si>
  <si>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</si>
  <si>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</si>
  <si>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</si>
  <si>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</si>
  <si>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</si>
  <si>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</si>
  <si>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</si>
  <si>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</si>
  <si>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</si>
  <si>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</si>
  <si>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</si>
  <si>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</si>
  <si>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</si>
  <si>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</si>
  <si>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</si>
  <si>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</si>
  <si>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</si>
  <si>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</si>
  <si>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</si>
  <si>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</si>
  <si>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</si>
  <si>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</si>
  <si>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</si>
  <si>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</si>
  <si>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</si>
  <si>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</si>
  <si>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</si>
  <si>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</si>
  <si>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</si>
  <si>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</si>
  <si>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</si>
  <si>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</si>
  <si>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</si>
  <si>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</si>
  <si>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</si>
  <si>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</si>
  <si>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</si>
  <si>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</si>
  <si>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</si>
  <si>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</si>
  <si>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</si>
  <si>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</si>
  <si>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</si>
  <si>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</si>
  <si>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</si>
  <si>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</si>
  <si>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</si>
  <si>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</si>
  <si>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</si>
  <si>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</si>
  <si>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</si>
  <si>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</si>
  <si>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</si>
  <si>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</si>
  <si>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</si>
  <si>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</si>
  <si>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</si>
  <si>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</si>
  <si>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</si>
  <si>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</si>
  <si>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</si>
  <si>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</si>
  <si>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</si>
  <si>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</si>
  <si>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</si>
  <si>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</si>
  <si>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</si>
  <si>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</si>
  <si>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</si>
  <si>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</si>
  <si>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</si>
  <si>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</si>
  <si>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</si>
  <si>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</si>
  <si>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</si>
  <si>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</si>
  <si>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</si>
  <si>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</si>
  <si>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</si>
  <si>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</si>
  <si>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</si>
  <si>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</si>
  <si>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</si>
  <si>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</si>
  <si>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</si>
  <si>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</si>
  <si>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</si>
  <si>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</si>
  <si>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</si>
  <si>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</si>
  <si>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</si>
  <si>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</si>
  <si>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</si>
  <si>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</si>
  <si>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</si>
  <si>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</si>
  <si>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</si>
  <si>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</si>
  <si>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</si>
  <si>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</si>
  <si>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</si>
  <si>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</si>
  <si>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</si>
  <si>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</si>
  <si>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</si>
  <si>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</si>
  <si>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</si>
  <si>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</si>
  <si>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</si>
  <si>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</si>
  <si>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</si>
  <si>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</si>
  <si>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</si>
  <si>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</si>
  <si>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</si>
  <si>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</si>
  <si>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</si>
  <si>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</si>
  <si>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</si>
  <si>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</si>
  <si>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</si>
  <si>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</si>
  <si>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</si>
  <si>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</si>
  <si>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</si>
  <si>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</si>
  <si>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</si>
  <si>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</si>
  <si>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</si>
  <si>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</si>
  <si>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</si>
  <si>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</si>
  <si>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</si>
  <si>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</si>
  <si>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</si>
  <si>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</si>
  <si>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</si>
  <si>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</si>
  <si>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</si>
  <si>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</si>
  <si>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</si>
  <si>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</si>
  <si>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</si>
  <si>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</si>
  <si>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</si>
  <si>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</si>
  <si>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</si>
  <si>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</si>
  <si>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</si>
  <si>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</si>
  <si>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</si>
  <si>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</si>
  <si>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</si>
  <si>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</si>
  <si>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</si>
  <si>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</si>
  <si>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</si>
  <si>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</si>
  <si>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</si>
  <si>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</si>
  <si>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</si>
  <si>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</si>
  <si>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</si>
  <si>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</si>
  <si>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</si>
  <si>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</si>
  <si>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</si>
  <si>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</si>
  <si>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</si>
  <si>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</si>
  <si>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</si>
  <si>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</si>
  <si>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</si>
  <si>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</si>
  <si>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</si>
  <si>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</si>
  <si>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</si>
  <si>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</si>
  <si>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</si>
  <si>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</si>
  <si>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</si>
  <si>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</si>
  <si>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</si>
  <si>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</si>
  <si>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</si>
  <si>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</si>
  <si>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</si>
  <si>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</si>
  <si>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</si>
  <si>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</si>
  <si>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</si>
  <si>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</si>
  <si>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</si>
  <si>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</si>
  <si>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</si>
  <si>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</si>
  <si>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</si>
  <si>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</si>
  <si>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</si>
  <si>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</si>
  <si>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</si>
  <si>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</si>
  <si>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</si>
  <si>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</si>
  <si>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</si>
  <si>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</si>
  <si>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</si>
  <si>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</si>
  <si>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</si>
  <si>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</si>
  <si>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</si>
  <si>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</si>
  <si>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</si>
  <si>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</si>
  <si>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</si>
  <si>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</si>
  <si>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</si>
  <si>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</si>
  <si>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</si>
  <si>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</si>
  <si>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</si>
  <si>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</si>
  <si>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</si>
  <si>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</si>
  <si>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</si>
  <si>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</si>
  <si>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</si>
  <si>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</si>
  <si>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</si>
  <si>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</si>
  <si>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</si>
  <si>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</si>
  <si>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</si>
  <si>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</si>
  <si>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</si>
  <si>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</si>
  <si>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</si>
  <si>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</si>
  <si>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</si>
  <si>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</si>
  <si>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</si>
  <si>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</si>
  <si>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</si>
  <si>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</si>
  <si>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</si>
  <si>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</si>
  <si>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</si>
  <si>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</si>
  <si>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</si>
  <si>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</si>
  <si>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</si>
  <si>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</si>
  <si>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</si>
  <si>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</si>
  <si>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</si>
  <si>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</si>
  <si>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</si>
  <si>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</si>
  <si>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</si>
  <si>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</si>
  <si>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</si>
  <si>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</si>
  <si>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</si>
  <si>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</si>
  <si>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</si>
  <si>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</si>
  <si>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</si>
  <si>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</si>
  <si>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</si>
  <si>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</si>
  <si>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</si>
  <si>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</si>
  <si>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</si>
  <si>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</si>
  <si>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</si>
  <si>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</si>
  <si>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</si>
  <si>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</si>
  <si>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</si>
  <si>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</si>
  <si>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</si>
  <si>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</si>
  <si>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</si>
  <si>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</si>
  <si>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</si>
  <si>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</si>
  <si>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</si>
  <si>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</si>
  <si>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</si>
  <si>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</si>
  <si>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</si>
  <si>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</si>
  <si>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</si>
  <si>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</si>
  <si>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</si>
  <si>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</si>
  <si>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</si>
  <si>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</si>
  <si>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</si>
  <si>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</si>
  <si>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</si>
  <si>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</si>
  <si>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</si>
  <si>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</si>
  <si>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</si>
  <si>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</si>
  <si>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</si>
  <si>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</si>
  <si>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</si>
  <si>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</si>
  <si>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</si>
  <si>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</si>
  <si>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</si>
  <si>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</si>
  <si>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</si>
  <si>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</si>
  <si>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</si>
  <si>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</si>
  <si>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</si>
  <si>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</si>
  <si>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</si>
  <si>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</si>
  <si>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</si>
  <si>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</si>
  <si>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</si>
  <si>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</si>
  <si>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</si>
  <si>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</si>
  <si>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</si>
  <si>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</si>
  <si>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</si>
  <si>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</si>
  <si>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</si>
  <si>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</si>
  <si>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</si>
  <si>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</si>
  <si>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</si>
  <si>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</si>
  <si>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</si>
  <si>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</si>
  <si>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</si>
  <si>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</si>
  <si>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</si>
  <si>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</si>
  <si>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</si>
  <si>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</si>
  <si>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</si>
  <si>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</si>
  <si>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</si>
  <si>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</si>
  <si>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</si>
  <si>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</si>
  <si>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</si>
  <si>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</si>
  <si>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</si>
  <si>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</si>
  <si>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</si>
  <si>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</si>
  <si>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</si>
  <si>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</si>
  <si>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</si>
  <si>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</si>
  <si>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</si>
  <si>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</si>
  <si>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</si>
  <si>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</si>
  <si>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</si>
  <si>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</si>
  <si>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</si>
  <si>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</si>
  <si>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</si>
  <si>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</si>
  <si>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</si>
  <si>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</si>
  <si>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</si>
  <si>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</si>
  <si>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</si>
  <si>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</si>
  <si>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</si>
  <si>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</si>
  <si>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</si>
  <si>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</si>
  <si>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</si>
  <si>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</si>
  <si>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</si>
  <si>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</si>
  <si>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</si>
  <si>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</si>
  <si>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</si>
  <si>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</si>
  <si>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</si>
  <si>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</si>
  <si>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</si>
  <si>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</si>
  <si>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</si>
  <si>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</si>
  <si>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</si>
  <si>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</si>
  <si>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</si>
  <si>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</si>
  <si>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</si>
  <si>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</si>
  <si>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</si>
  <si>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</si>
  <si>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</si>
  <si>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</si>
  <si>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</si>
  <si>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</si>
  <si>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</si>
  <si>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</si>
  <si>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</si>
  <si>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</si>
  <si>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</si>
  <si>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</si>
  <si>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</si>
  <si>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</si>
  <si>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</si>
  <si>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</si>
  <si>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</si>
  <si>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</si>
  <si>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</si>
  <si>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</si>
  <si>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</si>
  <si>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</si>
  <si>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</si>
  <si>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</si>
  <si>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</si>
  <si>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</si>
  <si>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</si>
  <si>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</si>
  <si>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</si>
  <si>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</si>
  <si>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</si>
  <si>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</si>
  <si>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</si>
  <si>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</si>
  <si>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</si>
  <si>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</si>
  <si>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</si>
  <si>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</si>
  <si>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</si>
  <si>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</si>
  <si>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</si>
  <si>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</si>
  <si>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</si>
  <si>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</si>
  <si>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</si>
  <si>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</si>
  <si>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</si>
  <si>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</si>
  <si>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</si>
  <si>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</si>
  <si>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</si>
  <si>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</si>
  <si>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</si>
  <si>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</si>
  <si>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</si>
  <si>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</si>
  <si>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</si>
  <si>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</si>
  <si>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</si>
  <si>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</si>
  <si>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</si>
  <si>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</si>
  <si>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</si>
  <si>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</si>
  <si>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</si>
  <si>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</si>
  <si>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</si>
  <si>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</si>
  <si>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</si>
  <si>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</si>
  <si>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</si>
  <si>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</si>
  <si>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</si>
  <si>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</si>
  <si>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</si>
  <si>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</si>
  <si>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</si>
  <si>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</si>
  <si>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</si>
  <si>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</si>
  <si>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</si>
  <si>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</si>
  <si>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</si>
  <si>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</si>
  <si>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</si>
  <si>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</si>
  <si>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</si>
  <si>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</si>
  <si>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</si>
  <si>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</si>
  <si>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</si>
  <si>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</si>
  <si>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</si>
  <si>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</si>
  <si>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</si>
  <si>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</si>
  <si>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</si>
  <si>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</si>
  <si>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</si>
  <si>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</si>
  <si>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</si>
  <si>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</si>
  <si>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</si>
  <si>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</si>
  <si>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</si>
  <si>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</si>
  <si>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</si>
  <si>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</si>
  <si>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</si>
  <si>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</si>
  <si>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</si>
  <si>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</si>
  <si>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</si>
  <si>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</si>
  <si>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</si>
  <si>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</si>
  <si>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</si>
  <si>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</si>
  <si>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</si>
  <si>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</si>
  <si>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</si>
  <si>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</si>
  <si>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</si>
  <si>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</si>
  <si>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</si>
  <si>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</si>
  <si>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</si>
  <si>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</si>
  <si>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</si>
  <si>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</si>
  <si>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</si>
  <si>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</si>
  <si>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</si>
  <si>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</si>
  <si>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</si>
  <si>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</si>
  <si>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</si>
  <si>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</si>
  <si>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</si>
  <si>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</si>
  <si>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</si>
  <si>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</si>
  <si>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</si>
  <si>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</si>
  <si>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</si>
  <si>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</si>
  <si>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</si>
  <si>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</si>
  <si>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</si>
  <si>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</si>
  <si>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</si>
  <si>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</si>
  <si>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</si>
  <si>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</si>
  <si>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</si>
  <si>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</si>
  <si>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</si>
  <si>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</si>
  <si>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</si>
  <si>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</si>
  <si>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</si>
  <si>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</si>
  <si>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</si>
  <si>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</si>
  <si>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</si>
  <si>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</si>
  <si>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</si>
  <si>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</si>
  <si>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</si>
  <si>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</si>
  <si>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</si>
  <si>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</si>
  <si>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</si>
  <si>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</si>
  <si>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</si>
  <si>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</si>
  <si>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</si>
  <si>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</si>
  <si>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</si>
  <si>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</si>
  <si>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</si>
  <si>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</si>
  <si>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</si>
  <si>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</si>
  <si>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</si>
  <si>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</si>
  <si>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</si>
  <si>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</si>
  <si>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</si>
  <si>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</si>
  <si>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</si>
  <si>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</si>
  <si>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</si>
  <si>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</si>
  <si>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</si>
  <si>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</si>
  <si>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</si>
  <si>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</si>
  <si>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</si>
  <si>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</si>
  <si>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</si>
  <si>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</si>
  <si>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</si>
  <si>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</si>
  <si>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</si>
  <si>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</si>
  <si>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</si>
  <si>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</si>
  <si>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</si>
  <si>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</si>
  <si>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</si>
  <si>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</si>
  <si>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</si>
  <si>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</si>
  <si>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</si>
  <si>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</si>
  <si>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</si>
  <si>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</si>
  <si>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</si>
  <si>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</si>
  <si>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</si>
  <si>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</si>
  <si>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</si>
  <si>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</si>
  <si>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</si>
  <si>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</si>
  <si>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</si>
  <si>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</si>
  <si>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</si>
  <si>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</si>
  <si>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</si>
  <si>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</si>
  <si>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</si>
  <si>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</si>
  <si>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</si>
  <si>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</si>
  <si>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</si>
  <si>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</si>
  <si>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</si>
  <si>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</si>
  <si>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</si>
  <si>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</si>
  <si>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</si>
  <si>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</si>
  <si>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</si>
  <si>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</si>
  <si>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</si>
  <si>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</si>
  <si>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</si>
  <si>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</si>
  <si>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</si>
  <si>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</si>
  <si>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</si>
  <si>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</si>
  <si>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</si>
  <si>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</si>
  <si>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</si>
  <si>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</si>
  <si>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</si>
  <si>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</si>
  <si>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</si>
  <si>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</si>
  <si>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</si>
  <si>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</si>
  <si>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</si>
  <si>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</si>
  <si>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</si>
  <si>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</si>
  <si>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</si>
  <si>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</si>
  <si>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</si>
  <si>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</si>
  <si>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</si>
  <si>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</si>
  <si>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</si>
  <si>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</si>
  <si>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</si>
  <si>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</si>
  <si>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</si>
  <si>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</si>
  <si>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</si>
  <si>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</si>
  <si>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</si>
  <si>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</si>
  <si>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</si>
  <si>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</si>
  <si>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</si>
  <si>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</si>
  <si>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</si>
  <si>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</si>
  <si>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</si>
  <si>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</si>
  <si>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</si>
  <si>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</si>
  <si>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</si>
  <si>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</si>
  <si>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</si>
  <si>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</si>
  <si>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</si>
  <si>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</si>
  <si>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</si>
  <si>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</si>
  <si>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</si>
  <si>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</si>
  <si>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</si>
  <si>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</si>
  <si>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</si>
  <si>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</si>
  <si>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</si>
  <si>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</si>
  <si>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</si>
  <si>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</si>
  <si>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</si>
  <si>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</si>
  <si>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</si>
  <si>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</si>
  <si>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</si>
  <si>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</si>
  <si>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</si>
  <si>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</si>
  <si>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</si>
  <si>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</si>
  <si>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</si>
  <si>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</si>
  <si>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</si>
  <si>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</si>
  <si>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</si>
  <si>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</si>
  <si>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</si>
  <si>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</si>
  <si>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</si>
  <si>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</si>
  <si>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</si>
  <si>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</si>
  <si>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</si>
  <si>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</si>
  <si>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</si>
  <si>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</si>
  <si>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</si>
  <si>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</si>
  <si>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</si>
  <si>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</si>
  <si>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</si>
  <si>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</si>
  <si>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</si>
  <si>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</si>
  <si>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</si>
  <si>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</si>
  <si>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</si>
  <si>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</si>
  <si>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</si>
  <si>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</si>
  <si>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</si>
  <si>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</si>
  <si>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</si>
  <si>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</si>
  <si>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</si>
  <si>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</si>
  <si>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</si>
  <si>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</si>
  <si>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</si>
  <si>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</si>
  <si>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</si>
  <si>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</si>
  <si>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</si>
  <si>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</si>
  <si>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</si>
  <si>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</si>
  <si>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</si>
  <si>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</si>
  <si>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</si>
  <si>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</si>
  <si>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</si>
  <si>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</si>
  <si>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</si>
  <si>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</si>
  <si>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</si>
  <si>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</si>
  <si>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</si>
  <si>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</si>
  <si>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</si>
  <si>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</si>
  <si>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</si>
  <si>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</si>
  <si>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</si>
  <si>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</si>
  <si>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</si>
  <si>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</si>
  <si>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</si>
  <si>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</si>
  <si>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</si>
  <si>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</si>
  <si>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</si>
  <si>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</si>
  <si>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</si>
  <si>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</si>
  <si>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</si>
  <si>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</si>
  <si>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</si>
  <si>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</si>
  <si>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</si>
  <si>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</si>
  <si>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</si>
  <si>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</si>
  <si>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</si>
  <si>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</si>
  <si>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</si>
  <si>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</si>
  <si>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</si>
  <si>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</si>
  <si>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</si>
  <si>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</si>
  <si>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</si>
  <si>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</si>
  <si>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</si>
  <si>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</si>
  <si>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</si>
  <si>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</si>
  <si>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</si>
  <si>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</si>
  <si>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</si>
  <si>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</si>
  <si>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</si>
  <si>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</si>
  <si>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</si>
  <si>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</si>
  <si>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</si>
  <si>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</si>
  <si>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</si>
  <si>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</si>
  <si>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</si>
  <si>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</si>
  <si>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</si>
  <si>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</si>
  <si>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</si>
  <si>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</si>
  <si>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</si>
  <si>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</si>
  <si>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</si>
  <si>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</si>
  <si>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</si>
  <si>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</si>
  <si>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</si>
  <si>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</si>
  <si>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</si>
  <si>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</si>
  <si>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</si>
  <si>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</si>
  <si>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</si>
  <si>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</si>
  <si>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</si>
  <si>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</si>
  <si>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</si>
  <si>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</si>
  <si>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</si>
  <si>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</si>
  <si>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</si>
  <si>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</si>
  <si>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</si>
  <si>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</si>
  <si>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</si>
  <si>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</si>
  <si>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</si>
  <si>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</si>
  <si>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</si>
  <si>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</si>
  <si>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</si>
  <si>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</si>
  <si>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</si>
  <si>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</si>
  <si>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</si>
  <si>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</si>
  <si>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</si>
  <si>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</si>
  <si>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</si>
  <si>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</si>
  <si>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</si>
  <si>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</si>
  <si>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</si>
  <si>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</si>
  <si>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</si>
  <si>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</si>
  <si>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</si>
  <si>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</si>
  <si>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</si>
  <si>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</si>
  <si>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</si>
  <si>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</si>
  <si>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</si>
  <si>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</si>
  <si>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</si>
  <si>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</si>
  <si>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</si>
  <si>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</si>
  <si>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</si>
  <si>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</si>
  <si>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</si>
  <si>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</si>
  <si>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</si>
  <si>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</si>
  <si>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</si>
  <si>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</si>
  <si>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</si>
  <si>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</si>
  <si>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</si>
  <si>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</si>
  <si>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</si>
  <si>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</si>
  <si>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</si>
  <si>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</si>
  <si>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</si>
  <si>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</si>
  <si>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</si>
  <si>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</si>
  <si>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</si>
  <si>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</si>
  <si>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</si>
  <si>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</si>
  <si>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</si>
  <si>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</si>
  <si>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</si>
  <si>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</si>
  <si>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</si>
  <si>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</si>
  <si>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</si>
  <si>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</si>
  <si>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</si>
  <si>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</si>
  <si>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</si>
  <si>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</si>
  <si>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</si>
  <si>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</si>
  <si>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</si>
  <si>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</si>
  <si>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</si>
  <si>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</si>
  <si>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</si>
  <si>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</si>
  <si>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</si>
  <si>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</si>
  <si>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</si>
  <si>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</si>
  <si>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</si>
  <si>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</si>
  <si>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</si>
  <si>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</si>
  <si>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</si>
  <si>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</si>
  <si>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</si>
  <si>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</si>
  <si>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</si>
  <si>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</si>
  <si>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</si>
  <si>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</si>
  <si>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</si>
  <si>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</si>
  <si>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</si>
  <si>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</si>
  <si>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</si>
  <si>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</si>
  <si>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</si>
  <si>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</si>
  <si>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</si>
  <si>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</si>
  <si>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</si>
  <si>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</si>
  <si>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</si>
  <si>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</si>
  <si>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</si>
  <si>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</si>
  <si>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</si>
  <si>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</si>
  <si>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</si>
  <si>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</si>
  <si>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</si>
  <si>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</si>
  <si>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</si>
  <si>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</si>
  <si>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</si>
  <si>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</si>
  <si>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</si>
  <si>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</si>
  <si>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</si>
  <si>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</si>
  <si>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</si>
  <si>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</si>
  <si>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</si>
  <si>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</si>
  <si>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</si>
  <si>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</si>
  <si>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</si>
  <si>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</si>
  <si>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</si>
  <si>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</si>
  <si>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</si>
  <si>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</si>
  <si>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</si>
  <si>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</si>
  <si>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</si>
  <si>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</si>
  <si>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</si>
  <si>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</si>
  <si>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</si>
  <si>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</si>
  <si>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</si>
  <si>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</si>
  <si>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</si>
  <si>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</si>
  <si>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</si>
  <si>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</si>
  <si>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</si>
  <si>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</si>
  <si>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</si>
  <si>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</si>
  <si>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</si>
  <si>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</si>
  <si>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</si>
  <si>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</si>
  <si>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</si>
  <si>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</si>
  <si>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</si>
  <si>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</si>
  <si>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</si>
  <si>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</si>
  <si>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</si>
  <si>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</si>
  <si>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</si>
  <si>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</si>
  <si>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</si>
  <si>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</si>
  <si>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</si>
  <si>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</si>
  <si>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</si>
  <si>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</si>
  <si>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</si>
  <si>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</si>
  <si>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</si>
  <si>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</si>
  <si>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</si>
  <si>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</si>
  <si>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</si>
  <si>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</si>
  <si>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</si>
  <si>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</si>
  <si>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</si>
  <si>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</si>
  <si>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</si>
  <si>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</si>
  <si>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</si>
  <si>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</si>
  <si>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</si>
  <si>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</si>
  <si>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</si>
  <si>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</si>
  <si>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</si>
  <si>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</si>
  <si>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</si>
  <si>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</si>
  <si>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</si>
  <si>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</si>
  <si>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</si>
  <si>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</si>
  <si>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</si>
  <si>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</si>
  <si>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</si>
  <si>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</si>
  <si>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</si>
  <si>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</si>
  <si>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</si>
  <si>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</si>
  <si>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</si>
  <si>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</si>
  <si>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</si>
  <si>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</si>
  <si>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</si>
  <si>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</si>
  <si>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</si>
  <si>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</si>
  <si>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</si>
  <si>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</si>
  <si>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</si>
  <si>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</si>
  <si>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</si>
  <si>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</si>
  <si>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</si>
  <si>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</si>
  <si>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</si>
  <si>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</si>
  <si>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</si>
  <si>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</si>
  <si>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</si>
  <si>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</si>
  <si>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</si>
  <si>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</si>
  <si>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</si>
  <si>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</si>
  <si>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</si>
  <si>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</si>
  <si>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</si>
  <si>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</si>
  <si>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</si>
  <si>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</si>
  <si>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</si>
  <si>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</si>
  <si>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</si>
  <si>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</si>
  <si>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</si>
  <si>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</si>
  <si>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</si>
  <si>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</si>
  <si>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</si>
  <si>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</si>
  <si>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</si>
  <si>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</si>
  <si>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</si>
  <si>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</si>
  <si>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</si>
  <si>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</si>
  <si>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</si>
  <si>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</si>
  <si>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</si>
  <si>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</si>
  <si>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</si>
  <si>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</si>
  <si>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</si>
  <si>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</si>
  <si>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</si>
  <si>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</si>
  <si>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</si>
  <si>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</si>
  <si>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</si>
  <si>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</si>
  <si>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</si>
  <si>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</si>
  <si>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</si>
  <si>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</si>
  <si>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</si>
  <si>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</si>
  <si>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</si>
  <si>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</si>
  <si>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</si>
  <si>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</si>
  <si>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</si>
  <si>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</si>
  <si>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</si>
  <si>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</si>
  <si>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</si>
  <si>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</si>
  <si>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</si>
  <si>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</si>
  <si>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</si>
  <si>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</si>
  <si>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</si>
  <si>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</si>
  <si>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</si>
  <si>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</si>
  <si>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</si>
  <si>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</si>
  <si>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</si>
  <si>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</si>
  <si>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</si>
  <si>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</si>
  <si>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</si>
  <si>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</si>
  <si>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</si>
  <si>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</si>
  <si>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</si>
  <si>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</si>
  <si>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</si>
  <si>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</si>
  <si>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</si>
  <si>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</si>
  <si>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</si>
  <si>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</si>
  <si>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</si>
  <si>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</si>
  <si>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</si>
  <si>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</si>
  <si>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</si>
  <si>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</si>
  <si>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</si>
  <si>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</si>
  <si>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</si>
  <si>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</si>
  <si>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</si>
  <si>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</si>
  <si>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</si>
  <si>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</si>
  <si>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</si>
  <si>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</si>
  <si>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</si>
  <si>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</si>
  <si>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</si>
  <si>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</si>
  <si>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</si>
  <si>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</si>
  <si>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</si>
  <si>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</si>
  <si>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</si>
  <si>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</si>
  <si>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</si>
  <si>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</si>
  <si>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</si>
  <si>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</si>
  <si>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</si>
  <si>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</si>
  <si>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</si>
  <si>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</si>
  <si>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</si>
  <si>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</si>
  <si>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</si>
  <si>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</si>
  <si>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</si>
  <si>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</si>
  <si>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</si>
  <si>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</si>
  <si>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</si>
  <si>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</si>
  <si>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</si>
  <si>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</si>
  <si>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</si>
  <si>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</si>
  <si>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</si>
  <si>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</si>
  <si>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</si>
  <si>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</si>
  <si>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</si>
  <si>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</si>
  <si>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</si>
  <si>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</si>
  <si>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</si>
  <si>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</si>
  <si>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</si>
  <si>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</si>
  <si>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</si>
  <si>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</si>
  <si>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</si>
  <si>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</si>
  <si>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</si>
  <si>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</si>
  <si>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</si>
  <si>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</si>
  <si>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</si>
  <si>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</si>
  <si>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</si>
  <si>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</si>
  <si>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</si>
  <si>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</si>
  <si>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</si>
  <si>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</si>
  <si>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</si>
  <si>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</si>
  <si>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</si>
  <si>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</si>
  <si>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</si>
  <si>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</si>
  <si>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</si>
  <si>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</si>
  <si>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</si>
  <si>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</si>
  <si>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</si>
  <si>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</si>
  <si>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</si>
  <si>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</si>
  <si>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</si>
  <si>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</si>
  <si>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</si>
  <si>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</si>
  <si>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</si>
  <si>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</si>
  <si>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</si>
  <si>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</si>
  <si>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</si>
  <si>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</si>
  <si>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</si>
  <si>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</si>
  <si>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</si>
  <si>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</si>
  <si>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</si>
  <si>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</si>
  <si>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</si>
  <si>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</si>
  <si>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</si>
  <si>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</si>
  <si>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</si>
  <si>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</si>
  <si>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</si>
  <si>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</si>
  <si>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</si>
  <si>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</si>
  <si>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</si>
  <si>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</si>
  <si>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</si>
  <si>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</si>
  <si>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</si>
  <si>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</si>
  <si>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</si>
  <si>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</si>
  <si>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</si>
  <si>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</si>
  <si>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</si>
  <si>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</si>
  <si>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</si>
  <si>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</si>
  <si>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</si>
  <si>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</si>
  <si>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</si>
  <si>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</si>
  <si>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</si>
  <si>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</si>
  <si>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</si>
  <si>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</si>
  <si>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</si>
  <si>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</si>
  <si>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</si>
  <si>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</si>
  <si>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</si>
  <si>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</si>
  <si>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</si>
  <si>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</si>
  <si>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</si>
  <si>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</si>
  <si>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</si>
  <si>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</si>
  <si>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</si>
  <si>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</si>
  <si>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</si>
  <si>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</si>
  <si>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</si>
  <si>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</si>
  <si>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</si>
  <si>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</si>
  <si>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</si>
  <si>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</si>
  <si>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</si>
  <si>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</si>
  <si>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</si>
  <si>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</si>
  <si>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</si>
  <si>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</si>
  <si>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</si>
  <si>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</si>
  <si>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</si>
  <si>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</si>
  <si>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</si>
  <si>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</si>
  <si>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</si>
  <si>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</si>
  <si>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</si>
  <si>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</si>
  <si>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</si>
  <si>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</si>
  <si>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</si>
  <si>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</si>
  <si>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</si>
  <si>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</si>
  <si>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</si>
  <si>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</si>
  <si>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</si>
  <si>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</si>
  <si>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</si>
  <si>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</si>
  <si>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</si>
  <si>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</si>
  <si>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</si>
  <si>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</si>
  <si>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</si>
  <si>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</si>
  <si>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</si>
  <si>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</si>
  <si>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</si>
  <si>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</si>
  <si>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</si>
  <si>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</si>
  <si>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</si>
  <si>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</si>
  <si>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</si>
  <si>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</si>
  <si>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</si>
  <si>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</si>
  <si>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</si>
  <si>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</si>
  <si>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</si>
  <si>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</si>
  <si>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</si>
  <si>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</si>
  <si>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</si>
  <si>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</si>
  <si>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</si>
  <si>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</si>
  <si>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</si>
  <si>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</si>
  <si>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</si>
  <si>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</si>
  <si>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</si>
  <si>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</si>
  <si>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</si>
  <si>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</si>
  <si>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</si>
  <si>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</si>
  <si>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</si>
  <si>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</si>
  <si>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</si>
  <si>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</si>
  <si>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</si>
  <si>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</si>
  <si>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</si>
  <si>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</si>
  <si>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</si>
  <si>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</si>
  <si>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</si>
  <si>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</si>
  <si>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</si>
  <si>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</si>
  <si>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</si>
  <si>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</si>
  <si>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</si>
  <si>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</si>
  <si>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</si>
  <si>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</si>
  <si>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</si>
  <si>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</si>
  <si>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</si>
  <si>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</si>
  <si>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</si>
  <si>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</si>
  <si>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</si>
  <si>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</si>
  <si>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</si>
  <si>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</si>
  <si>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</si>
  <si>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</si>
  <si>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</si>
  <si>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</si>
  <si>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</si>
  <si>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</si>
  <si>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</si>
  <si>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</si>
  <si>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</si>
  <si>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</si>
  <si>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</si>
  <si>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</si>
  <si>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</si>
  <si>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</si>
  <si>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</si>
  <si>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</si>
  <si>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</si>
  <si>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</si>
  <si>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</si>
  <si>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</si>
  <si>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</si>
  <si>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</si>
  <si>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</si>
  <si>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</si>
  <si>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</si>
  <si>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</si>
  <si>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</si>
  <si>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</si>
  <si>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</si>
  <si>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</si>
  <si>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</si>
  <si>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</si>
  <si>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</si>
  <si>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</si>
  <si>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</si>
  <si>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</si>
  <si>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</si>
  <si>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</si>
  <si>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</si>
  <si>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</si>
  <si>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</si>
  <si>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</si>
  <si>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</si>
  <si>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</si>
  <si>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</si>
  <si>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</si>
  <si>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</si>
  <si>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</si>
  <si>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</si>
  <si>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</si>
  <si>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</si>
  <si>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</si>
  <si>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</si>
  <si>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</si>
  <si>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</si>
  <si>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</si>
  <si>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</si>
  <si>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</si>
  <si>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</si>
  <si>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</si>
  <si>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</si>
  <si>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</si>
  <si>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</si>
  <si>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</si>
  <si>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</si>
  <si>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</si>
  <si>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</si>
  <si>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</si>
  <si>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</si>
  <si>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</si>
  <si>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</si>
  <si>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</si>
  <si>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</si>
  <si>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</si>
  <si>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</si>
  <si>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</si>
  <si>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</si>
  <si>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</si>
  <si>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</si>
  <si>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</si>
  <si>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</si>
  <si>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</si>
  <si>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</si>
  <si>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</si>
  <si>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</si>
  <si>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</si>
  <si>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</si>
  <si>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</si>
  <si>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</si>
  <si>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</si>
  <si>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</si>
  <si>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</si>
  <si>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</si>
  <si>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</si>
  <si>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</si>
  <si>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</si>
  <si>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</si>
  <si>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</si>
  <si>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</si>
  <si>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</si>
  <si>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</si>
  <si>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</si>
  <si>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</si>
  <si>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</si>
  <si>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</si>
  <si>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</si>
  <si>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</si>
  <si>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</si>
  <si>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</si>
  <si>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</si>
  <si>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</si>
  <si>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</si>
  <si>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</si>
  <si>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</si>
  <si>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</si>
  <si>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</si>
  <si>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</si>
  <si>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</si>
  <si>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</si>
  <si>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</si>
  <si>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</si>
  <si>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</si>
  <si>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</si>
  <si>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</si>
  <si>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</si>
  <si>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</si>
  <si>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</si>
  <si>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</si>
  <si>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</si>
  <si>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</si>
  <si>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</si>
  <si>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</si>
  <si>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</si>
  <si>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</si>
  <si>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</si>
  <si>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</si>
  <si>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</si>
  <si>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</si>
  <si>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</si>
  <si>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</si>
  <si>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</si>
  <si>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</si>
  <si>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</si>
  <si>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</si>
  <si>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</si>
  <si>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</si>
  <si>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</si>
  <si>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</si>
  <si>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</si>
  <si>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</si>
  <si>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</si>
  <si>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</si>
  <si>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</si>
  <si>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</si>
  <si>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</si>
  <si>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</si>
  <si>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</si>
  <si>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</si>
  <si>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</si>
  <si>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</si>
  <si>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</si>
  <si>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</si>
  <si>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</si>
  <si>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</si>
  <si>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</si>
  <si>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</si>
  <si>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</si>
  <si>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</si>
  <si>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</si>
  <si>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</si>
  <si>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</si>
  <si>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</si>
  <si>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</si>
  <si>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</si>
  <si>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</si>
  <si>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</si>
  <si>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</si>
  <si>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</si>
  <si>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</si>
  <si>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</si>
  <si>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</si>
  <si>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</si>
  <si>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</si>
  <si>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</si>
  <si>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</si>
  <si>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</si>
  <si>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</si>
  <si>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</si>
  <si>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</si>
  <si>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</si>
  <si>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</si>
  <si>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</si>
  <si>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</si>
  <si>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</si>
  <si>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</si>
  <si>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</si>
  <si>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</si>
  <si>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</si>
  <si>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</si>
  <si>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</si>
  <si>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</si>
  <si>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</si>
  <si>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</si>
  <si>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</si>
  <si>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</si>
  <si>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</si>
  <si>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</si>
  <si>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</si>
  <si>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</si>
  <si>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</si>
  <si>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</si>
  <si>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</si>
  <si>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</si>
  <si>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</si>
  <si>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</si>
  <si>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</si>
  <si>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</si>
  <si>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</si>
  <si>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</si>
  <si>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</si>
  <si>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</si>
  <si>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</si>
  <si>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</si>
  <si>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</si>
  <si>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</si>
  <si>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</si>
  <si>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</si>
  <si>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</si>
  <si>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</si>
  <si>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</si>
  <si>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</si>
  <si>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</si>
  <si>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</si>
  <si>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</si>
  <si>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</si>
  <si>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</si>
  <si>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</si>
  <si>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</si>
  <si>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</si>
  <si>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</si>
  <si>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</si>
  <si>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</si>
  <si>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</si>
  <si>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</si>
  <si>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</si>
  <si>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</si>
  <si>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</si>
  <si>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</si>
  <si>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</si>
  <si>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</si>
  <si>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</si>
  <si>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</si>
  <si>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</si>
  <si>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</si>
  <si>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</si>
  <si>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</si>
  <si>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</si>
  <si>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</si>
  <si>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</si>
  <si>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</si>
  <si>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</si>
  <si>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</si>
  <si>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</si>
  <si>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</si>
  <si>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</si>
  <si>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</si>
  <si>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</si>
  <si>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</si>
  <si>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</si>
  <si>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</si>
  <si>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</si>
  <si>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</si>
  <si>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</si>
  <si>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</si>
  <si>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</si>
  <si>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</si>
  <si>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</si>
  <si>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</si>
  <si>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</si>
  <si>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</si>
  <si>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</si>
  <si>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</si>
  <si>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</si>
  <si>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</si>
  <si>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</si>
  <si>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</si>
  <si>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</si>
  <si>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</si>
  <si>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</si>
  <si>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</si>
  <si>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</si>
  <si>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</si>
  <si>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</si>
  <si>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</si>
  <si>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</si>
  <si>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</si>
  <si>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</si>
  <si>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</si>
  <si>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</si>
  <si>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</si>
  <si>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</si>
  <si>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</si>
  <si>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</si>
  <si>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</si>
  <si>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</si>
  <si>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</si>
  <si>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</si>
  <si>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</si>
  <si>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</si>
  <si>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</si>
  <si>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</si>
  <si>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</si>
  <si>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</si>
  <si>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</si>
  <si>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</si>
  <si>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</si>
  <si>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</si>
  <si>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</si>
  <si>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</si>
  <si>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</si>
  <si>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</si>
  <si>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</si>
  <si>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</si>
  <si>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</si>
  <si>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</si>
  <si>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</si>
  <si>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</si>
  <si>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</si>
  <si>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</si>
  <si>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</si>
  <si>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</si>
  <si>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</si>
  <si>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</si>
  <si>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</si>
  <si>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</si>
  <si>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</si>
  <si>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</si>
  <si>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</si>
  <si>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</si>
  <si>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</si>
  <si>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</si>
  <si>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</si>
  <si>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</si>
  <si>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</si>
  <si>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</si>
  <si>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</si>
  <si>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</si>
  <si>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</si>
  <si>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</si>
  <si>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</si>
  <si>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</si>
  <si>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</si>
  <si>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</si>
  <si>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</si>
  <si>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</si>
  <si>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</si>
  <si>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</si>
  <si>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</si>
  <si>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</si>
  <si>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</si>
  <si>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</si>
  <si>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</si>
  <si>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</si>
  <si>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</si>
  <si>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</si>
  <si>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</si>
  <si>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</si>
  <si>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</si>
  <si>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</si>
  <si>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</si>
  <si>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</si>
  <si>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</si>
  <si>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</si>
  <si>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</si>
  <si>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</si>
  <si>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</si>
  <si>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</si>
  <si>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</si>
  <si>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</si>
  <si>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</si>
  <si>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</si>
  <si>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</si>
  <si>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</si>
  <si>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</si>
  <si>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</si>
  <si>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</si>
  <si>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</si>
  <si>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</si>
  <si>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</si>
  <si>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</si>
  <si>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</si>
  <si>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</si>
  <si>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</si>
  <si>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</si>
  <si>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</si>
  <si>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</si>
  <si>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</si>
  <si>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</si>
  <si>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</si>
  <si>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</si>
  <si>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</si>
  <si>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</si>
  <si>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</si>
  <si>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</si>
  <si>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</si>
  <si>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</si>
  <si>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</si>
  <si>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</si>
  <si>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</si>
  <si>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</si>
  <si>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</si>
  <si>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</si>
  <si>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</si>
  <si>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</si>
  <si>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</si>
  <si>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</si>
  <si>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</si>
  <si>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</si>
  <si>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</si>
  <si>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</si>
  <si>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</si>
  <si>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</si>
  <si>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</si>
  <si>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</si>
  <si>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</si>
  <si>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</si>
  <si>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</si>
  <si>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</si>
  <si>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</si>
  <si>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</si>
  <si>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</si>
  <si>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</si>
  <si>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</si>
  <si>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</si>
  <si>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</si>
  <si>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</si>
  <si>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</si>
  <si>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</si>
  <si>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</si>
  <si>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</si>
  <si>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</si>
  <si>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</si>
  <si>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</si>
  <si>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</si>
  <si>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</si>
  <si>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</si>
  <si>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</si>
  <si>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</si>
  <si>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</si>
  <si>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</si>
  <si>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</si>
  <si>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</si>
  <si>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</si>
  <si>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</si>
  <si>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</si>
  <si>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</si>
  <si>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</si>
  <si>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</si>
  <si>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</si>
  <si>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</si>
  <si>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</si>
  <si>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</si>
  <si>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</si>
  <si>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</si>
  <si>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</si>
  <si>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</si>
  <si>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</si>
  <si>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</si>
  <si>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</si>
  <si>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</si>
  <si>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</si>
  <si>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</si>
  <si>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</si>
  <si>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</si>
  <si>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</si>
  <si>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</si>
  <si>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</si>
  <si>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</si>
  <si>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</si>
  <si>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</si>
  <si>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</si>
  <si>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</si>
  <si>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</si>
  <si>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</si>
  <si>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</si>
  <si>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</si>
  <si>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</si>
  <si>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</si>
  <si>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</si>
  <si>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</si>
  <si>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</si>
  <si>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</si>
  <si>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</si>
  <si>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</si>
  <si>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</si>
  <si>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</si>
  <si>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</si>
  <si>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</si>
  <si>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</si>
  <si>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</si>
  <si>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</si>
  <si>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</si>
  <si>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</si>
  <si>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</si>
  <si>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</si>
  <si>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</si>
  <si>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</si>
  <si>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</si>
  <si>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</si>
  <si>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</si>
  <si>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</si>
  <si>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</si>
  <si>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</si>
  <si>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</si>
  <si>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</si>
  <si>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</si>
  <si>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</si>
  <si>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</si>
  <si>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</si>
  <si>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</si>
  <si>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</si>
  <si>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</si>
  <si>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</si>
  <si>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</si>
  <si>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</si>
  <si>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</si>
  <si>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</si>
  <si>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</si>
  <si>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</si>
  <si>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</si>
  <si>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</si>
  <si>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</si>
  <si>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</si>
  <si>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</si>
  <si>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</si>
  <si>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</si>
  <si>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</si>
  <si>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</si>
  <si>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</si>
  <si>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</si>
  <si>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</si>
  <si>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</si>
  <si>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</si>
  <si>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</si>
  <si>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</si>
  <si>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</si>
  <si>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</si>
  <si>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</si>
  <si>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</si>
  <si>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</si>
  <si>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</si>
  <si>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</si>
  <si>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</si>
  <si>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</si>
  <si>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</si>
  <si>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</si>
  <si>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</si>
  <si>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</si>
  <si>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</si>
  <si>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</si>
  <si>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</si>
  <si>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</si>
  <si>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</si>
  <si>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</si>
  <si>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</si>
  <si>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</si>
  <si>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</si>
  <si>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</si>
  <si>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</si>
  <si>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</si>
  <si>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</si>
  <si>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</si>
  <si>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</si>
  <si>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</si>
  <si>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</si>
  <si>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</si>
  <si>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</si>
  <si>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</si>
  <si>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</si>
  <si>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</si>
  <si>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</si>
  <si>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</si>
  <si>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</si>
  <si>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</si>
  <si>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</si>
  <si>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</si>
  <si>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</si>
  <si>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</si>
  <si>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</si>
  <si>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</si>
  <si>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</si>
  <si>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</si>
  <si>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</si>
  <si>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</si>
  <si>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</si>
  <si>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</si>
  <si>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</si>
  <si>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</si>
  <si>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</si>
  <si>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</si>
  <si>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</si>
  <si>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</si>
  <si>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</si>
  <si>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</si>
  <si>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</si>
  <si>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</si>
  <si>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</si>
  <si>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</si>
  <si>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</si>
  <si>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</si>
  <si>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</si>
  <si>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</si>
  <si>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</si>
  <si>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</si>
  <si>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</si>
  <si>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</si>
  <si>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</si>
  <si>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</si>
  <si>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</si>
  <si>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</si>
  <si>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</si>
  <si>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</si>
  <si>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</si>
  <si>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</si>
  <si>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</si>
  <si>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</si>
  <si>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</si>
  <si>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</si>
  <si>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</si>
  <si>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</si>
  <si>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</si>
  <si>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</si>
  <si>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</si>
  <si>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</si>
  <si>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</si>
  <si>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</si>
  <si>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</si>
  <si>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</si>
  <si>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</si>
  <si>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</si>
  <si>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</si>
  <si>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</si>
  <si>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</si>
  <si>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</si>
  <si>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</si>
  <si>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</si>
  <si>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</si>
  <si>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</si>
  <si>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</si>
  <si>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</si>
  <si>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</si>
  <si>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</si>
  <si>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</si>
  <si>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</si>
  <si>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</si>
  <si>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</si>
  <si>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</si>
  <si>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</si>
  <si>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</si>
  <si>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</si>
  <si>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</si>
  <si>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</si>
  <si>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</si>
  <si>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</si>
  <si>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</si>
  <si>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</si>
  <si>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</si>
  <si>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</si>
  <si>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</si>
  <si>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</si>
  <si>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</si>
  <si>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</si>
  <si>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</si>
  <si>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</si>
  <si>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</si>
  <si>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</si>
  <si>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</si>
  <si>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</si>
  <si>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</si>
  <si>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</si>
  <si>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</si>
  <si>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</si>
  <si>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</si>
  <si>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</si>
  <si>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</si>
  <si>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</si>
  <si>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</si>
  <si>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</si>
  <si>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</si>
  <si>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</si>
  <si>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</si>
  <si>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</si>
  <si>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</si>
  <si>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</si>
  <si>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</si>
  <si>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</si>
  <si>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</si>
  <si>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</si>
  <si>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</si>
  <si>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</si>
  <si>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</si>
  <si>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</si>
  <si>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</si>
  <si>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</si>
  <si>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</si>
  <si>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</si>
  <si>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</si>
  <si>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</si>
  <si>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</si>
  <si>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</si>
  <si>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</si>
  <si>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</si>
  <si>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</si>
  <si>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</si>
  <si>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</si>
  <si>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</si>
  <si>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</si>
  <si>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</si>
  <si>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</si>
  <si>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</si>
  <si>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</si>
  <si>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</si>
  <si>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</si>
  <si>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</si>
  <si>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</si>
  <si>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</si>
  <si>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</si>
  <si>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</si>
  <si>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</si>
  <si>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</si>
  <si>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</si>
  <si>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</si>
  <si>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</si>
  <si>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</si>
  <si>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</si>
  <si>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</si>
  <si>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</si>
  <si>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</si>
  <si>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</si>
  <si>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</si>
  <si>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</si>
  <si>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</si>
  <si>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</si>
  <si>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</si>
  <si>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</si>
  <si>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</si>
  <si>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</si>
  <si>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</si>
  <si>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</si>
  <si>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</si>
  <si>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</si>
  <si>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</si>
  <si>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</si>
  <si>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</si>
  <si>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</si>
  <si>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</si>
  <si>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</si>
  <si>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</si>
  <si>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</si>
  <si>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</si>
  <si>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</si>
  <si>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</si>
  <si>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</si>
  <si>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</si>
  <si>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</si>
  <si>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</si>
  <si>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</si>
  <si>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</si>
  <si>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</si>
  <si>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</si>
  <si>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</si>
  <si>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</si>
  <si>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</si>
  <si>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</si>
  <si>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</si>
  <si>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</si>
  <si>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</si>
  <si>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</si>
  <si>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</si>
  <si>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</si>
  <si>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</si>
  <si>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</si>
  <si>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</si>
  <si>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</si>
  <si>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</si>
  <si>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</si>
  <si>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</si>
  <si>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</si>
  <si>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</si>
  <si>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</si>
  <si>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</si>
  <si>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</si>
  <si>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</si>
  <si>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</si>
  <si>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</si>
  <si>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</si>
  <si>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</si>
  <si>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</si>
  <si>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</si>
  <si>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</si>
  <si>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</si>
  <si>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</si>
  <si>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</si>
  <si>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</si>
  <si>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</si>
  <si>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</si>
  <si>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</si>
  <si>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</si>
  <si>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</si>
  <si>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</si>
  <si>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</si>
  <si>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</si>
  <si>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</si>
  <si>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</si>
  <si>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</si>
  <si>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</si>
  <si>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</si>
  <si>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</si>
  <si>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</si>
  <si>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</si>
  <si>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</si>
  <si>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</si>
  <si>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</si>
  <si>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</si>
  <si>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</si>
  <si>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</si>
  <si>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</si>
  <si>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</si>
  <si>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</si>
  <si>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</si>
  <si>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</si>
  <si>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</si>
  <si>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</si>
  <si>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</si>
  <si>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</si>
  <si>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</si>
  <si>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</si>
  <si>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</si>
  <si>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</si>
  <si>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</si>
  <si>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</si>
  <si>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</si>
  <si>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</si>
  <si>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</si>
  <si>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</si>
  <si>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</si>
  <si>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</si>
  <si>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</si>
  <si>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</si>
  <si>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</si>
  <si>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</si>
  <si>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</si>
  <si>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</si>
  <si>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</si>
  <si>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</si>
  <si>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</si>
  <si>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</si>
  <si>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</si>
  <si>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</si>
  <si>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</si>
  <si>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</si>
  <si>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</si>
  <si>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</si>
  <si>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</si>
  <si>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</si>
  <si>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</si>
  <si>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</si>
  <si>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</si>
  <si>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</si>
  <si>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</si>
  <si>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</si>
  <si>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</si>
  <si>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</si>
  <si>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</si>
  <si>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</si>
  <si>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</si>
  <si>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</si>
  <si>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</si>
  <si>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</si>
  <si>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</si>
  <si>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</si>
  <si>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</si>
  <si>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</si>
  <si>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</si>
  <si>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</si>
  <si>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</si>
  <si>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</si>
  <si>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</si>
  <si>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</si>
  <si>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</si>
  <si>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</si>
  <si>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</si>
  <si>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</si>
  <si>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</si>
  <si>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</si>
  <si>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</si>
  <si>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</si>
  <si>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</si>
  <si>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</si>
  <si>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</si>
  <si>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</si>
  <si>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</si>
  <si>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</si>
  <si>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</si>
  <si>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</si>
  <si>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</si>
  <si>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</si>
  <si>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</si>
  <si>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</si>
  <si>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</si>
  <si>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</si>
  <si>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</si>
  <si>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</si>
  <si>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</si>
  <si>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</si>
  <si>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</si>
  <si>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</si>
  <si>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</si>
  <si>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</si>
  <si>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</si>
  <si>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</si>
  <si>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</si>
  <si>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</si>
  <si>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</si>
  <si>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</si>
  <si>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</si>
  <si>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</si>
  <si>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</si>
  <si>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</si>
  <si>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</si>
  <si>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</si>
  <si>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</si>
  <si>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</si>
  <si>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</si>
  <si>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</si>
  <si>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</si>
  <si>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</si>
  <si>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</si>
  <si>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</si>
  <si>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</si>
  <si>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</si>
  <si>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</si>
  <si>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</si>
  <si>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</si>
  <si>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</si>
  <si>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</si>
  <si>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</si>
  <si>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</si>
  <si>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</si>
  <si>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</si>
  <si>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</si>
  <si>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</si>
  <si>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</si>
  <si>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</si>
  <si>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</si>
  <si>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</si>
  <si>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</si>
  <si>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</si>
  <si>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</si>
  <si>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</si>
  <si>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</si>
  <si>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</si>
  <si>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</si>
  <si>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</si>
  <si>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</si>
  <si>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</si>
  <si>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</si>
  <si>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</si>
  <si>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</si>
  <si>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</si>
  <si>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</si>
  <si>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</si>
  <si>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</si>
  <si>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</si>
  <si>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</si>
  <si>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</si>
  <si>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</si>
  <si>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</si>
  <si>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</si>
  <si>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</si>
  <si>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</si>
  <si>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</si>
  <si>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</si>
  <si>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</si>
  <si>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</si>
  <si>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</si>
  <si>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</si>
  <si>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</si>
  <si>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</si>
  <si>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</si>
  <si>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</si>
  <si>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</si>
  <si>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</si>
  <si>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</si>
  <si>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</si>
  <si>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</si>
  <si>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</si>
  <si>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</si>
  <si>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</si>
  <si>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</si>
  <si>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</si>
  <si>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</si>
  <si>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</si>
  <si>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</si>
  <si>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</si>
  <si>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</si>
  <si>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</si>
  <si>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</si>
  <si>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</si>
  <si>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</si>
  <si>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</si>
  <si>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</si>
  <si>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</si>
  <si>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</si>
  <si>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</si>
  <si>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</si>
  <si>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</si>
  <si>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</si>
  <si>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</si>
  <si>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</si>
  <si>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</si>
  <si>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</si>
  <si>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</si>
  <si>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</si>
  <si>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</si>
  <si>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</si>
  <si>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</si>
  <si>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</si>
  <si>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</si>
  <si>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</si>
  <si>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</si>
  <si>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</si>
  <si>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</si>
  <si>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</si>
  <si>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</si>
  <si>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</si>
  <si>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</si>
  <si>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</si>
  <si>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</si>
  <si>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</si>
  <si>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</si>
  <si>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</si>
  <si>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</si>
  <si>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</si>
  <si>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</si>
  <si>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</si>
  <si>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</si>
  <si>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</si>
  <si>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</si>
  <si>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</si>
  <si>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</si>
  <si>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</si>
  <si>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</si>
  <si>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</si>
  <si>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</si>
  <si>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</si>
  <si>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</si>
  <si>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</si>
  <si>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</si>
  <si>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</si>
  <si>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</si>
  <si>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</si>
  <si>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</si>
  <si>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</si>
  <si>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</si>
  <si>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</si>
  <si>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</si>
  <si>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</si>
  <si>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</si>
  <si>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</si>
  <si>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</si>
  <si>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</si>
  <si>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</si>
  <si>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</si>
  <si>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</si>
  <si>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</si>
  <si>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</si>
  <si>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</si>
  <si>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</si>
  <si>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</si>
  <si>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</si>
  <si>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</si>
  <si>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</si>
  <si>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</si>
  <si>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</si>
  <si>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</si>
  <si>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</si>
  <si>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</si>
  <si>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</si>
  <si>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</si>
  <si>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</si>
  <si>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</si>
  <si>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</si>
  <si>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</si>
  <si>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</si>
  <si>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</si>
  <si>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</si>
  <si>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</si>
  <si>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</si>
  <si>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</si>
  <si>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</si>
  <si>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</si>
  <si>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</si>
  <si>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</si>
  <si>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</si>
  <si>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</si>
  <si>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</si>
  <si>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</si>
  <si>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</si>
  <si>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</si>
  <si>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</si>
  <si>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</si>
  <si>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</si>
  <si>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</si>
  <si>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</si>
  <si>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</si>
  <si>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</si>
  <si>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</si>
  <si>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</si>
  <si>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</si>
  <si>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</si>
  <si>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</si>
  <si>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</si>
  <si>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</si>
  <si>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</si>
  <si>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</si>
  <si>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</si>
  <si>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</si>
  <si>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</si>
  <si>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</si>
  <si>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</si>
  <si>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</si>
  <si>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</si>
  <si>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</si>
  <si>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</si>
  <si>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</si>
  <si>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</si>
  <si>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</si>
  <si>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</si>
  <si>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</si>
  <si>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</si>
  <si>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</si>
  <si>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</si>
  <si>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</si>
  <si>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</si>
  <si>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</si>
  <si>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</si>
  <si>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</si>
  <si>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</si>
  <si>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</si>
  <si>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</si>
  <si>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</si>
  <si>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</si>
  <si>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</si>
  <si>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</si>
  <si>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</si>
  <si>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</si>
  <si>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</si>
  <si>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</si>
  <si>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</si>
  <si>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</si>
  <si>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</si>
  <si>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</si>
  <si>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</si>
  <si>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</si>
  <si>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</si>
  <si>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</si>
  <si>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</si>
  <si>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</si>
  <si>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</si>
  <si>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</si>
  <si>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</si>
  <si>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</si>
  <si>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</si>
  <si>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</si>
  <si>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</si>
  <si>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</si>
  <si>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</si>
  <si>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</si>
  <si>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</si>
  <si>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</si>
  <si>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</si>
  <si>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</si>
  <si>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</si>
  <si>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</si>
  <si>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</si>
  <si>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</si>
  <si>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</si>
  <si>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</si>
  <si>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</si>
  <si>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</si>
  <si>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</si>
  <si>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</si>
  <si>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</si>
  <si>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</si>
  <si>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</si>
  <si>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</si>
  <si>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</si>
  <si>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</si>
  <si>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</si>
  <si>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</si>
  <si>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</si>
  <si>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</si>
  <si>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</si>
  <si>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</si>
  <si>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</si>
  <si>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</si>
  <si>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</si>
  <si>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</si>
  <si>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</si>
  <si>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</si>
  <si>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</si>
  <si>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</si>
  <si>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</si>
  <si>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</si>
  <si>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</si>
  <si>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</si>
  <si>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</si>
  <si>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</si>
  <si>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</si>
  <si>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</si>
  <si>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</si>
  <si>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</si>
  <si>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</si>
  <si>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</si>
  <si>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</si>
  <si>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</si>
  <si>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</si>
  <si>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</si>
  <si>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</si>
  <si>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</si>
  <si>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</si>
  <si>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</si>
  <si>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</si>
  <si>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</si>
  <si>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</si>
  <si>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</si>
  <si>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</si>
  <si>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</si>
  <si>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</si>
  <si>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</si>
  <si>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</si>
  <si>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</si>
  <si>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</si>
  <si>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</si>
  <si>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</si>
  <si>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</si>
  <si>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</si>
  <si>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</si>
  <si>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</si>
  <si>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</si>
  <si>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</si>
  <si>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</si>
  <si>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</si>
  <si>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</si>
  <si>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</si>
  <si>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</si>
  <si>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</si>
  <si>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</si>
  <si>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</si>
  <si>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</si>
  <si>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</si>
  <si>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</si>
  <si>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</si>
  <si>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</si>
  <si>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</si>
  <si>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</si>
  <si>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</si>
  <si>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</si>
  <si>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</si>
  <si>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</si>
  <si>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</si>
  <si>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</si>
  <si>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</si>
  <si>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</si>
  <si>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</si>
  <si>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</si>
  <si>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</si>
  <si>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</si>
  <si>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</si>
  <si>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</si>
  <si>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</si>
  <si>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</si>
  <si>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</si>
  <si>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</si>
  <si>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</si>
  <si>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</si>
  <si>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</si>
  <si>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</si>
  <si>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</si>
  <si>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</si>
  <si>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</si>
  <si>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</si>
  <si>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</si>
  <si>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</si>
  <si>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</si>
  <si>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</si>
  <si>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</si>
  <si>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</si>
  <si>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</si>
  <si>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</si>
  <si>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</si>
  <si>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</si>
  <si>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</si>
  <si>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</si>
  <si>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</si>
  <si>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</si>
  <si>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</si>
  <si>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</si>
  <si>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</si>
  <si>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</si>
  <si>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</si>
  <si>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</si>
  <si>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</si>
  <si>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</si>
  <si>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</si>
  <si>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</si>
  <si>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</si>
  <si>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</si>
  <si>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</si>
  <si>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</si>
  <si>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</si>
  <si>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</si>
  <si>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</si>
  <si>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</si>
  <si>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</si>
  <si>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</si>
  <si>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</si>
  <si>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</si>
  <si>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</si>
  <si>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</si>
  <si>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</si>
  <si>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</si>
  <si>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</si>
  <si>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</si>
  <si>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</si>
  <si>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</si>
  <si>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</si>
  <si>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</si>
  <si>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</si>
  <si>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</si>
  <si>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</si>
  <si>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</si>
  <si>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</si>
  <si>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</si>
  <si>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</si>
  <si>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</si>
  <si>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</si>
  <si>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</si>
  <si>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</si>
  <si>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</si>
  <si>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</si>
  <si>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</si>
  <si>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</si>
  <si>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</si>
  <si>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</si>
  <si>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</si>
  <si>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</si>
  <si>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</si>
  <si>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</si>
  <si>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</si>
  <si>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</si>
  <si>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</si>
  <si>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</si>
  <si>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</si>
  <si>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</si>
  <si>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</si>
  <si>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</si>
  <si>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</si>
  <si>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</si>
  <si>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</si>
  <si>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</si>
  <si>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</si>
  <si>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</si>
  <si>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</si>
  <si>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</si>
  <si>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</si>
  <si>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</si>
  <si>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</si>
  <si>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</si>
  <si>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</si>
  <si>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</si>
  <si>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</si>
  <si>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</si>
  <si>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</si>
  <si>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</si>
  <si>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</si>
  <si>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</si>
  <si>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</si>
  <si>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</si>
  <si>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</si>
  <si>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</si>
  <si>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</si>
  <si>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</si>
  <si>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</si>
  <si>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</si>
  <si>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</si>
  <si>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</si>
  <si>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</si>
  <si>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</si>
  <si>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</si>
  <si>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</si>
  <si>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</si>
  <si>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</si>
  <si>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</si>
  <si>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</si>
  <si>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</si>
  <si>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</si>
  <si>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</si>
  <si>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</si>
  <si>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</si>
  <si>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</si>
  <si>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</si>
  <si>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</si>
  <si>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</si>
  <si>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</si>
  <si>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</si>
  <si>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</si>
  <si>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</si>
  <si>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</si>
  <si>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</si>
  <si>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</si>
  <si>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</si>
  <si>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</si>
  <si>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</si>
  <si>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</si>
  <si>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</si>
  <si>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</si>
  <si>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</si>
  <si>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</si>
  <si>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</si>
  <si>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</si>
  <si>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</si>
  <si>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</si>
  <si>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</si>
  <si>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</si>
  <si>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</si>
  <si>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</si>
  <si>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</si>
  <si>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</si>
  <si>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</si>
  <si>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</si>
  <si>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</si>
  <si>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</si>
  <si>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</si>
  <si>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</si>
  <si>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</si>
  <si>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</si>
  <si>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</si>
  <si>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</si>
  <si>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</si>
  <si>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</si>
  <si>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</si>
  <si>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</si>
  <si>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</si>
  <si>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</si>
  <si>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</si>
  <si>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</si>
  <si>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</si>
  <si>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</si>
  <si>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</si>
  <si>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</si>
  <si>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</si>
  <si>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</si>
  <si>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</si>
  <si>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</si>
  <si>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</si>
  <si>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</si>
  <si>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</si>
  <si>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</si>
  <si>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</si>
  <si>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</si>
  <si>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</si>
  <si>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</si>
  <si>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</si>
  <si>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</si>
  <si>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</si>
  <si>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</si>
  <si>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</si>
  <si>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</si>
  <si>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</si>
  <si>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</si>
  <si>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</si>
  <si>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</si>
  <si>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</si>
  <si>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</si>
  <si>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</si>
  <si>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</si>
  <si>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</si>
  <si>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</si>
  <si>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</si>
  <si>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</si>
  <si>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</si>
  <si>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</si>
  <si>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</si>
  <si>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</si>
  <si>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</si>
  <si>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</si>
  <si>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</si>
  <si>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</si>
  <si>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</si>
  <si>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</si>
  <si>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</si>
  <si>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</si>
  <si>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</si>
  <si>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</si>
  <si>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</si>
  <si>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</si>
  <si>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</si>
  <si>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</si>
  <si>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</si>
  <si>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</si>
  <si>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</si>
  <si>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</si>
  <si>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</si>
  <si>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</si>
  <si>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</si>
  <si>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</si>
  <si>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</si>
  <si>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</si>
  <si>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</si>
  <si>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</si>
  <si>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</si>
  <si>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</si>
  <si>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</si>
  <si>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</si>
  <si>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</si>
  <si>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</si>
  <si>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</si>
  <si>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</si>
  <si>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</si>
  <si>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</si>
  <si>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</si>
  <si>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</si>
  <si>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</si>
  <si>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</si>
  <si>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</si>
  <si>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</si>
  <si>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</si>
  <si>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</si>
  <si>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</si>
  <si>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</si>
  <si>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</si>
  <si>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</si>
  <si>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</si>
  <si>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</si>
  <si>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</si>
  <si>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</si>
  <si>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</si>
  <si>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</si>
  <si>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</si>
  <si>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</si>
  <si>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</si>
  <si>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</si>
  <si>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</si>
  <si>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</si>
  <si>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</si>
  <si>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</si>
  <si>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</si>
  <si>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</si>
  <si>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</si>
  <si>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</si>
  <si>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</si>
  <si>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</si>
  <si>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</si>
  <si>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</si>
  <si>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</si>
  <si>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</si>
  <si>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</si>
  <si>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</si>
  <si>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</si>
  <si>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</si>
  <si>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</si>
  <si>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</si>
  <si>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</si>
  <si>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</si>
  <si>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</si>
  <si>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</si>
  <si>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</si>
  <si>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</si>
  <si>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</si>
  <si>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</si>
  <si>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</si>
  <si>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</si>
  <si>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</si>
  <si>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</si>
  <si>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</si>
  <si>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</si>
  <si>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</si>
  <si>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</si>
  <si>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</si>
  <si>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</si>
  <si>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</si>
  <si>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</si>
  <si>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</si>
  <si>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</si>
  <si>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</si>
  <si>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</si>
  <si>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</si>
  <si>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</si>
  <si>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</si>
  <si>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</si>
  <si>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</si>
  <si>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</si>
  <si>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</si>
  <si>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</si>
  <si>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</si>
  <si>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</si>
  <si>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</si>
  <si>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</si>
  <si>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</si>
  <si>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</si>
  <si>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</si>
  <si>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</si>
  <si>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</si>
  <si>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</si>
  <si>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</si>
  <si>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</si>
  <si>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</si>
  <si>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</si>
  <si>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</si>
  <si>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</si>
  <si>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</si>
  <si>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</si>
  <si>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</si>
  <si>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</si>
  <si>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</si>
  <si>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</si>
  <si>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</si>
  <si>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</si>
  <si>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</si>
  <si>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</si>
  <si>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</si>
  <si>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</si>
  <si>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</si>
  <si>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</si>
  <si>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</si>
  <si>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</si>
  <si>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</si>
  <si>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</si>
  <si>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</si>
  <si>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</si>
  <si>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</si>
  <si>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</si>
  <si>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</si>
  <si>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</si>
  <si>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</si>
  <si>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</si>
  <si>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</si>
  <si>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</si>
  <si>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</si>
  <si>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</si>
  <si>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</si>
  <si>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</si>
  <si>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</si>
  <si>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</si>
  <si>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</si>
  <si>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</si>
  <si>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</si>
  <si>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</si>
  <si>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</si>
  <si>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</si>
  <si>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</si>
  <si>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</si>
  <si>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</si>
  <si>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</si>
  <si>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</si>
  <si>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</si>
  <si>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</si>
  <si>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</si>
  <si>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</si>
  <si>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</si>
  <si>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</si>
  <si>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</si>
  <si>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</si>
  <si>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</si>
  <si>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</si>
  <si>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</si>
  <si>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</si>
  <si>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</si>
  <si>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</si>
  <si>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</si>
  <si>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</si>
  <si>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</si>
  <si>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</si>
  <si>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</si>
  <si>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</si>
  <si>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</si>
  <si>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</si>
  <si>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</si>
  <si>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</si>
  <si>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</si>
  <si>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</si>
  <si>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</si>
  <si>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</si>
  <si>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</si>
  <si>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</si>
  <si>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</si>
  <si>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</si>
  <si>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</si>
  <si>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</si>
  <si>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</si>
  <si>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</si>
  <si>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</si>
  <si>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</si>
  <si>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</si>
  <si>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</si>
  <si>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</si>
  <si>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</si>
  <si>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</si>
  <si>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</si>
  <si>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</si>
  <si>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</si>
  <si>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</si>
  <si>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</si>
  <si>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</si>
  <si>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</si>
  <si>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</si>
  <si>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</si>
  <si>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</si>
  <si>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</si>
  <si>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</si>
  <si>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</si>
  <si>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</si>
  <si>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</si>
  <si>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</si>
  <si>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</si>
  <si>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</si>
  <si>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</si>
  <si>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</si>
  <si>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</si>
  <si>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</si>
  <si>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</si>
  <si>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</si>
  <si>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</si>
  <si>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</si>
  <si>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</si>
  <si>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</si>
  <si>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</si>
  <si>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</si>
  <si>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</si>
  <si>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</si>
  <si>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</si>
  <si>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</si>
  <si>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</si>
  <si>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</si>
  <si>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</si>
  <si>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</si>
  <si>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</si>
  <si>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</si>
  <si>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</si>
  <si>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</si>
  <si>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</si>
  <si>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</si>
  <si>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</si>
  <si>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</si>
  <si>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</si>
  <si>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</si>
  <si>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</si>
  <si>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</si>
  <si>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</si>
  <si>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</si>
  <si>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</si>
  <si>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</si>
  <si>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</si>
  <si>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</si>
  <si>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</si>
  <si>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</si>
  <si>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</si>
  <si>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</si>
  <si>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</si>
  <si>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</si>
  <si>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</si>
  <si>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</si>
  <si>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</si>
  <si>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</si>
  <si>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</si>
  <si>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</si>
  <si>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</si>
  <si>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</si>
  <si>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</si>
  <si>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</si>
  <si>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</si>
  <si>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</si>
  <si>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</si>
  <si>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</si>
  <si>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</si>
  <si>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</si>
  <si>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</si>
  <si>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</si>
  <si>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</si>
  <si>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</si>
  <si>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</si>
  <si>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</si>
  <si>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</si>
  <si>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</si>
  <si>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</si>
  <si>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</si>
  <si>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</si>
  <si>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</si>
  <si>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</si>
  <si>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</si>
  <si>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</si>
  <si>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</si>
  <si>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</si>
  <si>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</si>
  <si>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</si>
  <si>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</si>
  <si>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</si>
  <si>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</si>
  <si>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</si>
  <si>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</si>
  <si>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</si>
  <si>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</si>
  <si>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</si>
  <si>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</si>
  <si>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</si>
  <si>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</si>
  <si>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</si>
  <si>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</si>
  <si>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</si>
  <si>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</si>
  <si>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</si>
  <si>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</si>
  <si>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</si>
  <si>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</si>
  <si>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</si>
  <si>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</si>
  <si>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</si>
  <si>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</si>
  <si>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</si>
  <si>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</si>
  <si>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</si>
  <si>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</si>
  <si>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</si>
  <si>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</si>
  <si>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</si>
  <si>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</si>
  <si>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</si>
  <si>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</si>
  <si>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</si>
  <si>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</si>
  <si>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</si>
  <si>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</si>
  <si>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</si>
  <si>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</si>
  <si>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</si>
  <si>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</si>
  <si>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</si>
  <si>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</si>
  <si>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</si>
  <si>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</si>
  <si>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</si>
  <si>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</si>
  <si>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</si>
  <si>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</si>
  <si>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</si>
  <si>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</si>
  <si>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</si>
  <si>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</si>
  <si>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</si>
  <si>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</si>
  <si>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</si>
  <si>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</si>
  <si>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</si>
  <si>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</si>
  <si>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</si>
  <si>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</si>
  <si>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</si>
  <si>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</si>
  <si>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</si>
  <si>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</si>
  <si>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</si>
  <si>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</si>
  <si>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</si>
  <si>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</si>
  <si>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</si>
  <si>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</si>
  <si>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</si>
  <si>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</si>
  <si>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</si>
  <si>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</si>
  <si>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</si>
  <si>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</si>
  <si>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</si>
  <si>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</si>
  <si>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</si>
  <si>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</si>
  <si>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</si>
  <si>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</si>
  <si>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</si>
  <si>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</si>
  <si>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</si>
  <si>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</si>
  <si>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</si>
  <si>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</si>
  <si>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</si>
  <si>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</si>
  <si>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</si>
  <si>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</si>
  <si>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</si>
  <si>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</si>
  <si>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</si>
  <si>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</si>
  <si>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</si>
  <si>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</si>
  <si>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</si>
  <si>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</si>
  <si>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</si>
  <si>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</si>
  <si>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</si>
  <si>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</si>
  <si>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</si>
  <si>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</si>
  <si>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</si>
  <si>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</si>
  <si>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</si>
  <si>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</si>
  <si>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</si>
  <si>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</si>
  <si>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</si>
  <si>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</si>
  <si>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</si>
  <si>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</si>
  <si>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</si>
  <si>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</si>
  <si>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</si>
  <si>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</si>
  <si>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</si>
  <si>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</si>
  <si>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</si>
  <si>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</si>
  <si>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</si>
  <si>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</si>
  <si>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</si>
  <si>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</si>
  <si>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</si>
  <si>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</si>
  <si>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</si>
  <si>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</si>
  <si>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</si>
  <si>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</si>
  <si>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</si>
  <si>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</si>
  <si>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</si>
  <si>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</si>
  <si>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</si>
  <si>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</si>
  <si>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</si>
  <si>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</si>
  <si>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</si>
  <si>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</si>
  <si>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</si>
  <si>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</si>
  <si>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</si>
  <si>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</si>
  <si>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</si>
  <si>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</si>
  <si>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</si>
  <si>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</si>
  <si>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</si>
  <si>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</si>
  <si>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</si>
  <si>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</si>
  <si>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</si>
  <si>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</si>
  <si>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</si>
  <si>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</si>
  <si>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</si>
  <si>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</si>
  <si>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</si>
  <si>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</si>
  <si>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</si>
  <si>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</si>
  <si>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</si>
  <si>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</si>
  <si>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</si>
  <si>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</si>
  <si>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</si>
  <si>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</si>
  <si>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</si>
  <si>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</si>
  <si>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</si>
  <si>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</si>
  <si>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</si>
  <si>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</si>
  <si>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</si>
  <si>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</si>
  <si>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</si>
  <si>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</si>
  <si>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</si>
  <si>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</si>
  <si>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</si>
  <si>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</si>
  <si>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</si>
  <si>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</si>
  <si>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</si>
  <si>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</si>
  <si>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</si>
  <si>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</si>
  <si>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</si>
  <si>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</si>
  <si>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</si>
  <si>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</si>
  <si>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</si>
  <si>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</si>
  <si>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</si>
  <si>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</si>
  <si>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</si>
  <si>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</si>
  <si>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</si>
  <si>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</si>
  <si>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</si>
  <si>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</si>
  <si>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</si>
  <si>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</si>
  <si>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</si>
  <si>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</si>
  <si>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</si>
  <si>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</si>
  <si>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</si>
  <si>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</si>
  <si>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</si>
  <si>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</si>
  <si>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</si>
  <si>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</si>
  <si>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</si>
  <si>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</si>
  <si>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</si>
  <si>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</si>
  <si>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</si>
  <si>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</si>
  <si>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</si>
  <si>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</si>
  <si>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</si>
  <si>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</si>
  <si>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</si>
  <si>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</si>
  <si>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</si>
  <si>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</si>
  <si>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</si>
  <si>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</si>
  <si>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</si>
  <si>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</si>
  <si>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</si>
  <si>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</si>
  <si>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</si>
  <si>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</si>
  <si>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</si>
  <si>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</si>
  <si>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</si>
  <si>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</si>
  <si>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</si>
  <si>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</si>
  <si>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</si>
  <si>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</si>
  <si>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</si>
  <si>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</si>
  <si>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</si>
  <si>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</si>
  <si>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</si>
  <si>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</si>
  <si>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</si>
  <si>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</si>
  <si>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</si>
  <si>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</si>
  <si>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</si>
  <si>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</si>
  <si>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</si>
  <si>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</si>
  <si>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</si>
  <si>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</si>
  <si>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</si>
  <si>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</si>
  <si>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</si>
  <si>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</si>
  <si>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</si>
  <si>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</si>
  <si>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</si>
  <si>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</si>
  <si>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</si>
  <si>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</si>
  <si>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</si>
  <si>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</si>
  <si>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</si>
  <si>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</si>
  <si>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</si>
  <si>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</si>
  <si>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</si>
  <si>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</si>
  <si>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</si>
  <si>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</si>
  <si>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</si>
  <si>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</si>
  <si>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</si>
  <si>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</si>
  <si>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</si>
  <si>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</si>
  <si>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</si>
  <si>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</si>
  <si>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</si>
  <si>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</si>
  <si>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</si>
  <si>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</si>
  <si>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</si>
  <si>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</si>
  <si>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</si>
  <si>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</si>
  <si>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</si>
  <si>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</si>
  <si>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</si>
  <si>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</si>
  <si>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</si>
  <si>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</si>
  <si>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</si>
  <si>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</si>
  <si>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</si>
  <si>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</si>
  <si>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</si>
  <si>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</si>
  <si>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</si>
  <si>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</si>
  <si>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</si>
  <si>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</si>
  <si>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</si>
  <si>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</si>
  <si>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</si>
  <si>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</si>
  <si>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</si>
  <si>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</si>
  <si>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</si>
  <si>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</si>
  <si>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</si>
  <si>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</si>
  <si>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</si>
  <si>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</si>
  <si>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</si>
  <si>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</si>
  <si>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</si>
  <si>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</si>
  <si>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</si>
  <si>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</si>
  <si>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</si>
  <si>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</si>
  <si>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</si>
  <si>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</si>
  <si>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</si>
  <si>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</si>
  <si>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</si>
  <si>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</si>
  <si>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</si>
  <si>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</si>
  <si>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</si>
  <si>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</si>
  <si>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</si>
  <si>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</si>
  <si>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</si>
  <si>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</si>
  <si>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</si>
  <si>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</si>
  <si>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</si>
  <si>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</si>
  <si>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</si>
  <si>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</si>
  <si>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</si>
  <si>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</si>
  <si>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</si>
  <si>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</si>
  <si>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</si>
  <si>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</si>
  <si>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</si>
  <si>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</si>
  <si>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</si>
  <si>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</si>
  <si>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</si>
  <si>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</si>
  <si>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</si>
  <si>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</si>
  <si>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</si>
  <si>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</si>
  <si>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</si>
  <si>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</si>
  <si>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</si>
  <si>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</si>
  <si>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</si>
  <si>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</si>
  <si>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</si>
  <si>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</si>
  <si>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</si>
  <si>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</si>
  <si>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</si>
  <si>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</si>
  <si>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</si>
  <si>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</si>
  <si>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</si>
  <si>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</si>
  <si>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</si>
  <si>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</si>
  <si>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</si>
  <si>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</si>
  <si>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</si>
  <si>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</si>
  <si>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</si>
  <si>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</si>
  <si>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</si>
  <si>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</si>
  <si>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</si>
  <si>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</si>
  <si>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</si>
  <si>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</si>
  <si>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</si>
  <si>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</si>
  <si>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</si>
  <si>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</si>
  <si>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</si>
  <si>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</si>
  <si>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</si>
  <si>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</si>
  <si>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</si>
  <si>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</si>
  <si>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</si>
  <si>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</si>
  <si>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</si>
  <si>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</si>
  <si>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</si>
  <si>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</si>
  <si>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</si>
  <si>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</si>
  <si>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</si>
  <si>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</si>
  <si>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</si>
  <si>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</si>
  <si>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</si>
  <si>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</si>
  <si>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</si>
  <si>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</si>
  <si>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</si>
  <si>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</si>
  <si>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</si>
  <si>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</si>
  <si>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</si>
  <si>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</si>
  <si>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</si>
  <si>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</si>
  <si>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</si>
  <si>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</si>
  <si>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</si>
  <si>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</si>
  <si>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</si>
  <si>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</si>
  <si>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</si>
  <si>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</si>
  <si>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</si>
  <si>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</si>
  <si>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</si>
  <si>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</si>
  <si>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</si>
  <si>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</si>
  <si>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</si>
  <si>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</si>
  <si>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</si>
  <si>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</si>
  <si>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</si>
  <si>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</si>
  <si>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</si>
  <si>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</si>
  <si>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</si>
  <si>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</si>
  <si>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</si>
  <si>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</si>
  <si>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</si>
  <si>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</si>
  <si>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</si>
  <si>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</si>
  <si>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</si>
  <si>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</si>
  <si>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</si>
  <si>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</si>
  <si>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</si>
  <si>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</si>
  <si>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</si>
  <si>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</si>
  <si>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</si>
  <si>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</si>
  <si>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</si>
  <si>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</si>
  <si>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</si>
  <si>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</si>
  <si>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</si>
  <si>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</si>
  <si>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</si>
  <si>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</si>
  <si>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</si>
  <si>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</si>
  <si>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</si>
  <si>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</si>
  <si>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</si>
  <si>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</si>
  <si>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</si>
  <si>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</si>
  <si>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</si>
  <si>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</si>
  <si>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</si>
  <si>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</si>
  <si>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</si>
  <si>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</si>
  <si>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</si>
  <si>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</si>
  <si>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</si>
  <si>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</si>
  <si>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</si>
  <si>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</si>
  <si>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</si>
  <si>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</si>
  <si>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</si>
  <si>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</si>
  <si>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</si>
  <si>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</si>
  <si>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</si>
  <si>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</si>
  <si>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</si>
  <si>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</si>
  <si>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</si>
  <si>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</si>
  <si>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</si>
  <si>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</si>
  <si>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</si>
  <si>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</si>
  <si>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</si>
  <si>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</si>
  <si>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</si>
  <si>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</si>
  <si>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</si>
  <si>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</si>
  <si>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</si>
  <si>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</si>
  <si>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</si>
  <si>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</si>
  <si>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</si>
  <si>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</si>
  <si>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</si>
  <si>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</si>
  <si>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</si>
  <si>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</si>
  <si>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</si>
  <si>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</si>
  <si>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</si>
  <si>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</si>
  <si>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</si>
  <si>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</si>
  <si>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</si>
  <si>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</si>
  <si>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</si>
  <si>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</si>
  <si>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</si>
  <si>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</si>
  <si>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</si>
  <si>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</si>
  <si>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</si>
  <si>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</si>
  <si>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</si>
  <si>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</si>
  <si>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</si>
  <si>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</si>
  <si>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</si>
  <si>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</si>
  <si>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</si>
  <si>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</si>
  <si>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</si>
  <si>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</si>
  <si>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</si>
  <si>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</si>
  <si>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</si>
  <si>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</si>
  <si>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</si>
  <si>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</si>
  <si>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</si>
  <si>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</si>
  <si>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</si>
  <si>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</si>
  <si>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</si>
  <si>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</si>
  <si>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</si>
  <si>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</si>
  <si>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</si>
  <si>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</si>
  <si>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</si>
  <si>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</si>
  <si>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</si>
  <si>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</si>
  <si>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</si>
  <si>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</si>
  <si>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</si>
  <si>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</si>
  <si>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</si>
  <si>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</si>
  <si>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</si>
  <si>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</si>
  <si>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</si>
  <si>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</si>
  <si>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</si>
  <si>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</si>
  <si>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</si>
  <si>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</si>
  <si>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</si>
  <si>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</si>
  <si>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</si>
  <si>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</si>
  <si>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</si>
  <si>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</si>
  <si>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</si>
  <si>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</si>
  <si>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</si>
  <si>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</si>
  <si>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</si>
  <si>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</si>
  <si>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</si>
  <si>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</si>
  <si>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</si>
  <si>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</si>
  <si>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</si>
  <si>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</si>
  <si>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</si>
  <si>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</si>
  <si>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</si>
  <si>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</si>
  <si>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</si>
  <si>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</si>
  <si>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</si>
  <si>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</si>
  <si>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</si>
  <si>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</si>
  <si>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</si>
  <si>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</si>
  <si>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</si>
  <si>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</si>
  <si>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</si>
  <si>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</si>
  <si>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</si>
  <si>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</si>
  <si>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</si>
  <si>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</si>
  <si>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</si>
  <si>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</si>
  <si>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</si>
  <si>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</si>
  <si>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</si>
  <si>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</si>
  <si>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</si>
  <si>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</si>
  <si>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</si>
  <si>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</si>
  <si>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</si>
  <si>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</si>
  <si>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</si>
  <si>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</si>
  <si>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</si>
  <si>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</si>
  <si>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</si>
  <si>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</si>
  <si>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</si>
  <si>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</si>
  <si>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</si>
  <si>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</si>
  <si>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</si>
  <si>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</si>
  <si>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</si>
  <si>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</si>
  <si>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</si>
  <si>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</si>
  <si>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</si>
  <si>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</si>
  <si>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</si>
  <si>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</si>
  <si>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</si>
  <si>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</si>
  <si>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</si>
  <si>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</si>
  <si>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</si>
  <si>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</si>
  <si>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</si>
  <si>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</si>
  <si>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</si>
  <si>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</si>
  <si>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</si>
  <si>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</si>
  <si>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</si>
  <si>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</si>
  <si>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</si>
  <si>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</si>
  <si>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</si>
  <si>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</si>
  <si>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</si>
  <si>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</si>
  <si>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</si>
  <si>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</si>
  <si>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</si>
  <si>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</si>
  <si>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</si>
  <si>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</si>
  <si>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</si>
  <si>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</si>
  <si>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</si>
  <si>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</si>
  <si>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</si>
  <si>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</si>
  <si>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</si>
  <si>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</si>
  <si>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</si>
  <si>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</si>
  <si>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</si>
  <si>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</si>
  <si>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</si>
  <si>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</si>
  <si>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</si>
  <si>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</si>
  <si>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</si>
  <si>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</si>
  <si>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</si>
  <si>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</si>
  <si>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</si>
  <si>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</si>
  <si>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</si>
  <si>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</si>
  <si>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</si>
  <si>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</si>
  <si>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</si>
  <si>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</si>
  <si>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</si>
  <si>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</si>
  <si>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</si>
  <si>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</si>
  <si>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</si>
  <si>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</si>
  <si>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</si>
  <si>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</si>
  <si>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</si>
  <si>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</si>
  <si>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</si>
  <si>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</si>
  <si>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</si>
  <si>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</si>
  <si>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</si>
  <si>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</si>
  <si>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</si>
  <si>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</si>
  <si>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</si>
  <si>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</si>
  <si>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</si>
  <si>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</si>
  <si>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</si>
  <si>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</si>
  <si>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</si>
  <si>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</si>
  <si>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</si>
  <si>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</si>
  <si>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</si>
  <si>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</si>
  <si>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</si>
  <si>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</si>
  <si>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</si>
  <si>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</si>
  <si>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</si>
  <si>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</si>
  <si>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</si>
  <si>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</si>
  <si>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</si>
  <si>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</si>
  <si>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</si>
  <si>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</si>
  <si>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</si>
  <si>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</si>
  <si>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</si>
  <si>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</si>
  <si>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</si>
  <si>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</si>
  <si>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</si>
  <si>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</si>
  <si>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</si>
  <si>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</si>
  <si>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</si>
  <si>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</si>
  <si>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</si>
  <si>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</si>
  <si>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</si>
  <si>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</si>
  <si>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</si>
  <si>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</si>
  <si>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</si>
  <si>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</si>
  <si>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</si>
  <si>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</si>
  <si>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</si>
  <si>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</si>
  <si>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</si>
  <si>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</si>
  <si>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</si>
  <si>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</si>
  <si>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</si>
  <si>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</si>
  <si>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</si>
  <si>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</si>
  <si>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</si>
  <si>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</si>
  <si>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</si>
  <si>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</si>
  <si>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</si>
  <si>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</si>
  <si>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</si>
  <si>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</si>
  <si>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</si>
  <si>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</si>
  <si>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</si>
  <si>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</si>
  <si>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</si>
  <si>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</si>
  <si>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</si>
  <si>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</si>
  <si>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</si>
  <si>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</si>
  <si>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</si>
  <si>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</si>
  <si>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</si>
  <si>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</si>
  <si>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</si>
  <si>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</si>
  <si>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</si>
  <si>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</si>
  <si>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</si>
  <si>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</si>
  <si>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</si>
  <si>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</si>
  <si>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</si>
  <si>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</si>
  <si>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</si>
  <si>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</si>
  <si>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</si>
  <si>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</si>
  <si>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</si>
  <si>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</si>
  <si>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</si>
  <si>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</si>
  <si>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</si>
  <si>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</si>
  <si>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</si>
  <si>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</si>
  <si>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</si>
  <si>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</si>
  <si>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</si>
  <si>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</si>
  <si>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</si>
  <si>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</si>
  <si>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</si>
  <si>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</si>
  <si>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</si>
  <si>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</si>
  <si>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</si>
  <si>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</si>
  <si>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</si>
  <si>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</si>
  <si>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</si>
  <si>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</si>
  <si>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</si>
  <si>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</si>
  <si>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</si>
  <si>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</si>
  <si>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</si>
  <si>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</si>
  <si>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</si>
  <si>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</si>
  <si>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</si>
  <si>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</si>
  <si>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</si>
  <si>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</si>
  <si>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</si>
  <si>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</si>
  <si>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</si>
  <si>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</si>
  <si>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</si>
  <si>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</si>
  <si>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</si>
  <si>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</si>
  <si>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</si>
  <si>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</si>
  <si>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</si>
  <si>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</si>
  <si>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</si>
  <si>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</si>
  <si>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</si>
  <si>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</si>
  <si>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</si>
  <si>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</si>
  <si>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</si>
  <si>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</si>
  <si>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</si>
  <si>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</si>
  <si>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</si>
  <si>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</si>
  <si>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</si>
  <si>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</si>
  <si>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</si>
  <si>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</si>
  <si>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</si>
  <si>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</si>
  <si>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</si>
  <si>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</si>
  <si>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</si>
  <si>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</si>
  <si>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</si>
  <si>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</si>
  <si>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</si>
  <si>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</si>
  <si>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</si>
  <si>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</si>
  <si>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</si>
  <si>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</si>
  <si>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</si>
  <si>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</si>
  <si>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</si>
  <si>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</si>
  <si>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</si>
  <si>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</si>
  <si>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</si>
  <si>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</si>
  <si>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</si>
  <si>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</si>
  <si>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</si>
  <si>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</si>
  <si>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</si>
  <si>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</si>
  <si>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</si>
  <si>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</si>
  <si>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</si>
  <si>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</si>
  <si>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</si>
  <si>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</si>
  <si>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</si>
  <si>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</si>
  <si>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</si>
  <si>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</si>
  <si>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</si>
  <si>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</si>
  <si>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</si>
  <si>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</si>
  <si>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</si>
  <si>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</si>
  <si>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</si>
  <si>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</si>
  <si>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</si>
  <si>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</si>
  <si>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</si>
  <si>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</si>
  <si>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</si>
  <si>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</si>
  <si>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</si>
  <si>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</si>
  <si>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</si>
  <si>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</si>
  <si>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</si>
  <si>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</si>
  <si>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</si>
  <si>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</si>
  <si>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</si>
  <si>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</si>
  <si>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</si>
  <si>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</si>
  <si>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</si>
  <si>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</si>
  <si>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</si>
  <si>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</si>
  <si>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</si>
  <si>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</si>
  <si>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</si>
  <si>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</si>
  <si>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</si>
  <si>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</si>
  <si>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</si>
  <si>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</si>
  <si>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</si>
  <si>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</si>
  <si>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</si>
  <si>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</si>
  <si>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</si>
  <si>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</si>
  <si>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</si>
  <si>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</si>
  <si>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</si>
  <si>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</si>
  <si>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</si>
  <si>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</si>
  <si>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</si>
  <si>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</si>
  <si>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</si>
  <si>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</si>
  <si>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</si>
  <si>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</si>
  <si>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</si>
  <si>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</si>
  <si>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</si>
  <si>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</si>
  <si>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</si>
  <si>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</si>
  <si>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</si>
  <si>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</si>
  <si>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</si>
  <si>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</si>
  <si>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</si>
  <si>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</si>
  <si>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</si>
  <si>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</si>
  <si>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</si>
  <si>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</si>
  <si>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</si>
  <si>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</si>
  <si>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</si>
  <si>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</si>
  <si>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</si>
  <si>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</si>
  <si>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</si>
  <si>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</si>
  <si>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</si>
  <si>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</si>
  <si>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</si>
  <si>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</si>
  <si>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</si>
  <si>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</si>
  <si>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</si>
  <si>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</si>
  <si>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</si>
  <si>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</si>
  <si>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</si>
  <si>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</si>
  <si>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</si>
  <si>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</si>
  <si>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</si>
  <si>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</si>
  <si>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</si>
  <si>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</si>
  <si>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</si>
  <si>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</si>
  <si>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</si>
  <si>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</si>
  <si>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</si>
  <si>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</si>
  <si>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</si>
  <si>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</si>
  <si>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</si>
  <si>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</si>
  <si>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</si>
  <si>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</si>
  <si>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</si>
  <si>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</si>
  <si>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</si>
  <si>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</si>
  <si>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</si>
  <si>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</si>
  <si>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</si>
  <si>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</si>
  <si>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</si>
  <si>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</si>
  <si>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</si>
  <si>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</si>
  <si>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</si>
  <si>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</si>
  <si>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</si>
  <si>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</si>
  <si>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</si>
  <si>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</si>
  <si>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</si>
  <si>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</si>
  <si>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</si>
  <si>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</si>
  <si>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</si>
  <si>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</si>
  <si>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</si>
  <si>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</si>
  <si>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</si>
  <si>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</si>
  <si>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</si>
  <si>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</si>
  <si>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</si>
  <si>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</si>
  <si>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</si>
  <si>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</si>
  <si>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</si>
  <si>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</si>
  <si>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</si>
  <si>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</si>
  <si>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</si>
  <si>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</si>
  <si>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</si>
  <si>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</si>
  <si>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</si>
  <si>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</si>
  <si>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</si>
  <si>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</si>
  <si>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</si>
  <si>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</si>
  <si>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</si>
  <si>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</si>
  <si>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</si>
  <si>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</si>
  <si>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</si>
  <si>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</si>
  <si>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</si>
  <si>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</si>
  <si>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</si>
  <si>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</si>
  <si>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</si>
  <si>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</si>
  <si>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</si>
  <si>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</si>
  <si>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</si>
  <si>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</si>
  <si>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</si>
  <si>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</si>
  <si>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</si>
  <si>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</si>
  <si>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</si>
  <si>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</si>
  <si>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</si>
  <si>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</si>
  <si>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</si>
  <si>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</si>
  <si>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</si>
  <si>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</si>
  <si>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</si>
  <si>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</si>
  <si>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</si>
  <si>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</si>
  <si>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</si>
  <si>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</si>
  <si>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</si>
  <si>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</si>
  <si>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</si>
  <si>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</si>
  <si>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</si>
  <si>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</si>
  <si>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</si>
  <si>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</si>
  <si>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</si>
  <si>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</si>
  <si>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</si>
  <si>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</si>
  <si>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</si>
  <si>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</si>
  <si>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</si>
  <si>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</si>
  <si>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</si>
  <si>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</si>
  <si>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</si>
  <si>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</si>
  <si>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</si>
  <si>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</si>
  <si>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</si>
  <si>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</si>
  <si>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</si>
  <si>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</si>
  <si>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</si>
  <si>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</si>
  <si>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</si>
  <si>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</si>
  <si>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</si>
  <si>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</si>
  <si>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</si>
  <si>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</si>
  <si>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</si>
  <si>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</si>
  <si>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</si>
  <si>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</si>
  <si>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</si>
  <si>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</si>
  <si>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</si>
  <si>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</si>
  <si>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</si>
  <si>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</si>
  <si>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</si>
  <si>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</si>
  <si>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</si>
  <si>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</si>
  <si>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</si>
  <si>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</si>
  <si>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</si>
  <si>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</si>
  <si>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</si>
  <si>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</si>
  <si>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</si>
  <si>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</si>
  <si>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</si>
  <si>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</si>
  <si>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</si>
  <si>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</si>
  <si>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</si>
  <si>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</si>
  <si>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</si>
  <si>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</si>
  <si>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</si>
  <si>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</si>
  <si>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</si>
  <si>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</si>
  <si>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</si>
  <si>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</si>
  <si>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</si>
  <si>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</si>
  <si>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</si>
  <si>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</si>
  <si>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</si>
  <si>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</si>
  <si>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</si>
  <si>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</si>
  <si>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</si>
  <si>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</si>
  <si>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</si>
  <si>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</si>
  <si>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</si>
  <si>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</si>
  <si>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</si>
  <si>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</si>
  <si>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</si>
  <si>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</si>
  <si>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</si>
  <si>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</si>
  <si>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</si>
  <si>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</si>
  <si>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</si>
  <si>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</si>
  <si>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</si>
  <si>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</si>
  <si>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</si>
  <si>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</si>
  <si>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</si>
  <si>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</si>
  <si>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</si>
  <si>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</si>
  <si>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</si>
  <si>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</si>
  <si>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</si>
  <si>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</si>
  <si>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</si>
  <si>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</si>
  <si>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</si>
  <si>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</si>
  <si>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</si>
  <si>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</si>
  <si>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</si>
  <si>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</si>
  <si>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</si>
  <si>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</si>
  <si>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</si>
  <si>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</si>
  <si>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</si>
  <si>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</si>
  <si>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</si>
  <si>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</si>
  <si>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</si>
  <si>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</si>
  <si>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</si>
  <si>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</si>
  <si>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</si>
  <si>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</si>
  <si>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</si>
  <si>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</si>
  <si>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</si>
  <si>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</si>
  <si>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</si>
  <si>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</si>
  <si>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</si>
  <si>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</si>
  <si>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</si>
  <si>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</si>
  <si>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</si>
  <si>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</si>
  <si>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</si>
  <si>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</si>
  <si>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</si>
  <si>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</si>
  <si>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</si>
  <si>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</si>
  <si>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</si>
  <si>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</si>
  <si>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</si>
  <si>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</si>
  <si>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</si>
  <si>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</si>
  <si>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</si>
  <si>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</si>
  <si>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</si>
  <si>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</si>
  <si>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</si>
  <si>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</si>
  <si>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</si>
  <si>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</si>
  <si>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</si>
  <si>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</si>
  <si>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</si>
  <si>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</si>
  <si>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</si>
  <si>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</si>
  <si>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</si>
  <si>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</si>
  <si>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</si>
  <si>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</si>
  <si>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</si>
  <si>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</si>
  <si>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</si>
  <si>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</si>
  <si>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</si>
  <si>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</si>
  <si>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</si>
  <si>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</si>
  <si>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</si>
  <si>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</si>
  <si>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</si>
  <si>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</si>
  <si>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</si>
  <si>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</si>
  <si>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</si>
  <si>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</si>
  <si>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</si>
  <si>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</si>
  <si>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</si>
  <si>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</si>
  <si>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</si>
  <si>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</si>
  <si>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</si>
  <si>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</si>
  <si>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</si>
  <si>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</si>
  <si>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</si>
  <si>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</si>
  <si>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</si>
  <si>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</si>
  <si>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</si>
  <si>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</si>
  <si>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</si>
  <si>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</si>
  <si>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</si>
  <si>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</si>
  <si>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</si>
  <si>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</si>
  <si>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</si>
  <si>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</si>
  <si>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</si>
  <si>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</si>
  <si>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</si>
  <si>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</si>
  <si>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</si>
  <si>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</si>
  <si>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</si>
  <si>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</si>
  <si>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</si>
  <si>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</si>
  <si>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</si>
  <si>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</si>
  <si>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</si>
  <si>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</si>
  <si>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</si>
  <si>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</si>
  <si>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</si>
  <si>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</si>
  <si>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</si>
  <si>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</si>
  <si>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</si>
  <si>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</si>
  <si>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</si>
  <si>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</si>
  <si>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</si>
  <si>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</si>
  <si>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</si>
  <si>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</si>
  <si>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</si>
  <si>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</si>
  <si>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</si>
  <si>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</si>
  <si>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</si>
  <si>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</si>
  <si>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</si>
  <si>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</si>
  <si>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</si>
  <si>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</si>
  <si>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</si>
  <si>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</si>
  <si>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</si>
  <si>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</si>
  <si>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</si>
  <si>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</si>
  <si>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</si>
  <si>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</si>
  <si>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</si>
  <si>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</si>
  <si>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</si>
  <si>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</si>
  <si>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</si>
  <si>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</si>
  <si>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</si>
  <si>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</si>
  <si>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</si>
  <si>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</si>
  <si>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</si>
  <si>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</si>
  <si>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</si>
  <si>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</si>
  <si>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</si>
  <si>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</si>
  <si>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</si>
  <si>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</si>
  <si>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</si>
  <si>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</si>
  <si>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</si>
  <si>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</si>
  <si>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</si>
  <si>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</si>
  <si>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</si>
  <si>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</si>
  <si>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</si>
  <si>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</si>
  <si>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</si>
  <si>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</si>
  <si>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</si>
  <si>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</si>
  <si>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</si>
  <si>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</si>
  <si>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</si>
  <si>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</si>
  <si>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</si>
  <si>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</si>
  <si>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</si>
  <si>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</si>
  <si>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</si>
  <si>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</si>
  <si>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</si>
  <si>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</si>
  <si>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</si>
  <si>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</si>
  <si>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</si>
  <si>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</si>
  <si>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</si>
  <si>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</si>
  <si>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</si>
  <si>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</si>
  <si>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</si>
  <si>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</si>
  <si>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</si>
  <si>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</si>
  <si>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</si>
  <si>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</si>
  <si>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</si>
  <si>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</si>
  <si>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</si>
  <si>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</si>
  <si>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</si>
  <si>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</si>
  <si>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</si>
  <si>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</si>
  <si>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</si>
  <si>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</si>
  <si>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</si>
  <si>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</si>
  <si>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</si>
  <si>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</si>
  <si>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</si>
  <si>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</si>
  <si>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</si>
  <si>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</si>
  <si>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</si>
  <si>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</si>
  <si>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</si>
  <si>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</si>
  <si>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</si>
  <si>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</si>
  <si>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</si>
  <si>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</si>
  <si>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</si>
  <si>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</si>
  <si>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</si>
  <si>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</si>
  <si>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</si>
  <si>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</si>
  <si>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</si>
  <si>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</si>
  <si>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</si>
  <si>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</si>
  <si>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</si>
  <si>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</si>
  <si>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</si>
  <si>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</si>
  <si>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</si>
  <si>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</si>
  <si>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</si>
  <si>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</si>
  <si>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</si>
  <si>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</si>
  <si>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</si>
  <si>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</si>
  <si>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</si>
  <si>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</si>
  <si>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</si>
  <si>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</si>
  <si>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</si>
  <si>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</si>
  <si>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</si>
  <si>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</si>
  <si>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</si>
  <si>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</si>
  <si>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</si>
  <si>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</si>
  <si>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</si>
  <si>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</si>
  <si>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</si>
  <si>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</si>
  <si>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</si>
  <si>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</si>
  <si>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</si>
  <si>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</si>
  <si>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</si>
  <si>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</si>
  <si>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</si>
  <si>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</si>
  <si>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</si>
  <si>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</si>
  <si>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</si>
  <si>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</si>
  <si>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</si>
  <si>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</si>
  <si>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</si>
  <si>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</si>
  <si>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</si>
  <si>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</si>
  <si>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</si>
  <si>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</si>
  <si>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</si>
  <si>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</si>
  <si>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</si>
  <si>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</si>
  <si>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</si>
  <si>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</si>
  <si>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</si>
  <si>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</si>
  <si>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</si>
  <si>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</si>
  <si>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</si>
  <si>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</si>
  <si>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</si>
  <si>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</si>
  <si>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</si>
  <si>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</si>
  <si>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</si>
  <si>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</si>
  <si>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</si>
  <si>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</si>
  <si>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</si>
  <si>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</si>
  <si>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</si>
  <si>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</si>
  <si>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</si>
  <si>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</si>
  <si>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</si>
  <si>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</si>
  <si>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</si>
  <si>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</si>
  <si>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</si>
  <si>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</si>
  <si>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</si>
  <si>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</si>
  <si>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</si>
  <si>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</si>
  <si>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</si>
  <si>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</si>
  <si>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</si>
  <si>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</si>
  <si>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</si>
  <si>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</si>
  <si>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</si>
  <si>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</si>
  <si>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</si>
  <si>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</si>
  <si>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</si>
  <si>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</si>
  <si>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</si>
  <si>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</si>
  <si>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</si>
  <si>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</si>
  <si>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</si>
  <si>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</si>
  <si>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</si>
  <si>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</si>
  <si>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</si>
  <si>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</si>
  <si>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</si>
  <si>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</si>
  <si>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</si>
  <si>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</si>
  <si>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</si>
  <si>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</si>
  <si>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</si>
  <si>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</si>
  <si>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</si>
  <si>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</si>
  <si>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</si>
  <si>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</si>
  <si>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</si>
  <si>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</si>
  <si>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</si>
  <si>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</si>
  <si>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</si>
  <si>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</si>
  <si>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</si>
  <si>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</si>
  <si>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</si>
  <si>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</si>
  <si>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</si>
  <si>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</si>
  <si>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</si>
  <si>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</si>
  <si>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</si>
  <si>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</si>
  <si>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</si>
  <si>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</si>
  <si>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</si>
  <si>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</si>
  <si>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</si>
  <si>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</si>
  <si>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</si>
  <si>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</si>
  <si>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</si>
  <si>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</si>
  <si>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</si>
  <si>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</si>
  <si>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</si>
  <si>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</si>
  <si>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</si>
  <si>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</si>
  <si>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</si>
  <si>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</si>
  <si>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</si>
  <si>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</si>
  <si>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</si>
  <si>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</si>
  <si>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on the way 70 KM </t>
  </si>
  <si>
    <t>PCM-20251107-00000210</t>
  </si>
  <si>
    <t xml:space="preserve">EM Team at site checking </t>
  </si>
  <si>
    <t>PCM-20251107-00000224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</si>
</sst>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305.26101423610817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45968.209440162034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45968.209440162034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45968.209440162034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45968.209440162034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45968.209440162034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45968.209440162034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45968.209440162034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45968.209440162034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45968.209440162034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45968.209440162034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45968.209440162034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45968.209440162034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45968.209440162034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45968.209440162034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45968.209440162034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45968.209440162034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45968.209440162034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45968.209440162034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45968.209440162034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45968.209440162034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45968.209440162034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45968.209440162034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45968.209440162034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45968.209440162034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45968.209440162034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45968.209440162034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45968.209440162034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45968.209440162034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45968.209440162034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45968.209440162034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45968.209440162034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45968.209440162034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45968.209440162034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45968.209440162034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45968.209440162034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45968.209440162034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45968.209440162034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45968.209440162034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45968.209440162034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45968.209440162034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45968.209440162034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45968.209440162034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45968.209440162034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45968.209440162034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45968.209440162034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45968.209440162034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45968.209440162034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45968.209440162034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45968.209440162034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45968.209440162034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45968.209440162034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45968.209440162034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45968.209440162034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45968.209440162034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45968.209440162034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45968.209440162034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45968.209440162034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45968.209440162034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45968.209440162034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45968.209440162034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45968.209440162034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45968.209440162034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45968.209440162034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45968.209440162034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45968.209440162034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45968.209440162034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45968.209440162034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45968.209440162034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45968.209440162034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45968.209440162034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45968.209440162034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45968.209440162034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45968.209440162034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45968.209440162034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45968.209440162034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45968.209440162034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45968.209440162034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45968.209440162034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45968.209440162034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45968.209440162034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45968.209440162034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143.20960219907283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45968.209440162034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45968.209440162034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45968.209440162034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45968.209440162034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45968.209440162034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45968.209440162034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45968.209440162034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45968.209440162034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45968.209440162034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45968.209440162034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45968.209440162034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45968.209440162034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45968.209440162034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45968.209440162034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45968.209440162034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45968.209440162034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45968.209440162034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45968.209440162034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45968.209440162034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45968.209440162034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45968.209440162034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45968.209440162034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45968.209440162034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45968.209440162034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45968.209440162034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45968.209440162034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45968.209440162034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45968.209440162034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45968.209440162034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45968.209440162034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45968.209440162034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45968.209440162034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45968.209440162034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45968.209440162034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45968.209440162034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45968.209440162034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45968.209440162034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45968.209440162034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45968.209440162034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45968.209440162034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45968.209440162034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45968.209440162034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45968.209440162034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45968.209440162034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45968.209440162034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45968.209440162034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45968.209440162034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45968.209440162034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45968.209440162034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45968.209440162034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45968.209440162034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45968.209440162034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45968.209440162034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45968.209440162034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45968.209440162034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45968.209440162034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45968.209440162034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45968.209440162034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45968.209440162034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45968.209440162034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45968.209440162034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45968.209440162034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45968.209440162034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45968.209440162034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45968.209440162034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45968.209440162034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45968.209440162034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45968.209440162034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45968.209440162034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45968.209440162034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45968.209440162034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45968.209440162034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45968.209440162034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45968.209440162034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45968.209440162034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45968.209440162034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45968.209440162034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45968.209440162034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45968.209440162034</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45968.209440162034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45968.209440162034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45968.209440162034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45968.209440162034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45968.209440162034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45968.209440162034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45968.209440162034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45968.209440162034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45968.209440162034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45968.209440162034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45968.209440162034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45968.209440162034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45968.209440162034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45968.209440162034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45968.209440162034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45968.209440162034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45968.209440162034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45968.209440162034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45968.209440162034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45968.209440162034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45968.209440162034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45968.209440162034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45968.209440162034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45968.209440162034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45968.209440162034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45968.209440162034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45968.209440162034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45968.209440162034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45968.209440162034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45968.209440162034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45968.209440162034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45968.209440162034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45968.209440162034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45968.209440162034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45968.209440162034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45968.209440162034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45968.209440162034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45968.209440162034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45968.209440162034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45968.209440162034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45968.209440162034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45968.209440162034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45968.209440162034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45968.209440162034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45968.209440162034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45968.209440162034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45968.209440162034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45968.209440162034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45968.209440162034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45968.209440162034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45968.209440162034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45968.209440162034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45968.209440162034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45968.209440162034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45968.209440162034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45968.209440162034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45968.209440162034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45968.209440162034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45968.209440162034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45968.209440162034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45968.209440162034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45968.209440162034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45968.209440162034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45968.209440162034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45968.209440162034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45968.209440162034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45968.209440162034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45968.209440162034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45968.209440162034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45968.209440162034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45968.209440162034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45968.209440162034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45968.209440162034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45968.209440162034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45968.209440162034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45968.209440162034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45968.209440162034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45968.209440162034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45968.209440162034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45968.209440162034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45968.209440162034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45968.209440162034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45968.209440162034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45968.209440162034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45968.209440162034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45968.209440162034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45968.209440162034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45968.209440162034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45968.209440162034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45968.209440162034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45968.209440162034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45968.209440162034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45968.209440162034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45968.209440162034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45968.209440162034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45968.209440162034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45968.209440162034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45968.209440162034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45968.209440162034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45968.209440162034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45968.209440162034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45968.209440162034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45968.209440162034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45968.209440162034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45968.209440162034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45968.209440162034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45968.209440162034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45968.209440162034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45968.209440162034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45968.209440162034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45968.209440162034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45968.209440162034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45968.209440162034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45968.209440162034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45968.209440162034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45968.209440162034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45968.209440162034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45968.209440162034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45968.209440162034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45968.209440162034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45968.209440162034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45968.209440162034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45968.209440162034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45968.209440162034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45968.209440162034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45968.209440162034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45968.209440162034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45968.209440162034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45968.209440162034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45968.209440162034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45968.209440162034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45968.209440162034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45968.209440162034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45968.209440162034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45968.209440162034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45968.209440162034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45968.209440162034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45968.209440162034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45968.209440162034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45968.209440162034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45968.209440162034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45968.209440162034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45968.209440162034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45968.209440162034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45968.209440162034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45968.209440162034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45968.209440162034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45968.209440162034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45968.209440162034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45968.209440162034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45968.209440162034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45968.209440162034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45968.209440162034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45968.209440162034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45968.209440162034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45968.209440162034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45968.209440162034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45968.209440162034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45968.209440162034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45968.209440162034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45968.209440162034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45968.209440162034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45968.209440162034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45968.209440162034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45968.209440162034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45968.209440162034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45968.209440162034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45968.209440162034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45968.209440162034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45968.209440162034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45968.209440162034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45968.209440162034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45968.209440162034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45968.209440162034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45968.209440162034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45968.209440162034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45968.209440162034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45968.209440162034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45968.209440162034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45968.209440162034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45968.209440162034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45968.209440162034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45968.209440162034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45968.209440162034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45968.209440162034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45968.209440162034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45968.209440162034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45968.209440162034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45968.209440162034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45968.209440162034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45968.209440162034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45968.209440162034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45968.209440162034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45968.209440162034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45968.209440162034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45968.209440162034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45968.209440162034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45968.209440162034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45968.209440162034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45968.209440162034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45968.209440162034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45968.209440162034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45968.209440162034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45968.209440162034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45968.209440162034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45968.209440162034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45968.209440162034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45968.209440162034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45968.209440162034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45968.209440162034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45968.209440162034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45968.209440162034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45968.209440162034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45968.209440162034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45968.209440162034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45968.209440162034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45968.209440162034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45968.209440162034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45968.209440162034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45968.209440162034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45968.209440162034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45968.209440162034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45968.209440162034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45968.209440162034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45968.209440162034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45968.209440162034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45968.209440162034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45968.209440162034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45968.209440162034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45968.209440162034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45968.209440162034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45968.209440162034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45968.209440162034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45968.209440162034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45968.209440162034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45968.209440162034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45968.209440162034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45968.209440162034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45968.209440162034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45968.209440162034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45968.209440162034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45968.209440162034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45968.209440162034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45968.209440162034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45968.209440162034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45968.209440162034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45968.209440162034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45968.209440162034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45968.209440162034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45968.209440162034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45968.209440162034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45968.209440162034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45968.209440162034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45968.209440162034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45968.209440162034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45968.209440162034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45968.209440162034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45968.209440162034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45968.209440162034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45968.209440162034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45968.209440162034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45968.209440162034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45968.209440162034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45968.209440162034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45968.209440162034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45968.209440162034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45968.209440162034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45968.209440162034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45968.209440162034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45968.209440162034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45968.209440162034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45968.209440162034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45968.209440162034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45968.209440162034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45968.209440162034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45968.209440162034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45968.209440162034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45968.209440162034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45968.209440162034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45968.209440162034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45968.209440162034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45968.209440162034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45968.209440162034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45968.209440162034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45968.209440162034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45968.209440162034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45968.209440162034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45968.209440162034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45968.209440162034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45968.209440162034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45968.209440162034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45968.209440162034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45968.209440162034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45968.209440162034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45968.209440162034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45968.209440162034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45968.209440162034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45968.209440162034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45968.209440162034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45968.209440162034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45968.209440162034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45968.209440162034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45968.209440162034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45968.209440162034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45968.209440162034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45968.209440162034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45968.209440162034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45968.209440162034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45968.209440162034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45968.209440162034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45968.209440162034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45968.209440162034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45968.209440162034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45968.209440162034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45968.209440162034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45968.209440162034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45968.209440162034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45968.209440162034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45968.209440162034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45968.209440162034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45968.209440162034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45968.209440162034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45968.209440162034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45968.209440162034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45968.209440162034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45968.209440162034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45968.209440162034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45968.209440162034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45968.209440162034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45968.209440162034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45968.209440162034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45968.209440162034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45968.209440162034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45968.209440162034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45968.209440162034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45968.209440162034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45968.209440162034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45968.209440162034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45968.209440162034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45968.209440162034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45968.209440162034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45968.209440162034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45968.209440162034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45968.209440162034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45968.209440162034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45968.209440162034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45968.209440162034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45968.209440162034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45968.209440162034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45968.209440162034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45968.209440162034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45968.209440162034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45968.209440162034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45968.209440162034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45968.209440162034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45968.209440162034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45968.209440162034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45968.209440162034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45968.209440162034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45968.209440162034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45968.209440162034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45968.209440162034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45968.209440162034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45968.209440162034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45968.209440162034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45968.209440162034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45968.209440162034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45968.209440162034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45968.209440162034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45968.209440162034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45968.209440162034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45968.209440162034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45968.209440162034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45968.209440162034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45968.209440162034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45968.209440162034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45968.209440162034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45968.209440162034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45968.209440162034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45968.209440162034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45968.209440162034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45968.209440162034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45968.209440162034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45968.209440162034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45968.209440162034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45968.209440162034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45968.209440162034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45968.209440162034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45968.209440162034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45968.209440162034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45968.209440162034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45968.209440162034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45968.209440162034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45968.209440162034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45968.209440162034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45968.209440162034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45968.209440162034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45968.209440162034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45968.209440162034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45968.209440162034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45968.209440162034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45968.209440162034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45968.209440162034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45968.209440162034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45968.209440162034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45968.209440162034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45968.209440162034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45968.209440162034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45968.209440162034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45968.209440162034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45968.209440162034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45968.209440162034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45968.209440162034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45968.209440162034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45968.209440162034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45968.209440162034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45968.209440162034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45968.209440162034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45968.209440162034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45968.209440162034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45968.209440162034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45968.209440162034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45968.209440162034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45968.209440162034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45968.209440162034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45968.209440162034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45968.209440162034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45968.209440162034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45968.209440162034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45968.209440162034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45968.209440162034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45968.209440162034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45968.209440162034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45968.209440162034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45968.209440162034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45968.209440162034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45968.209440162034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45968.209440162034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45968.209440162034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45968.209440162034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45968.209440162034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45968.209440162034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45968.209440162034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45968.209440162034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45968.209440162034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45968.209440162034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45968.209440162034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45968.209440162034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45968.209440162034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45968.209440162034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45968.209440162034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45968.209440162034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45968.209440162034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45968.209440162034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45968.209440162034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45968.209440162034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45968.209440162034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45968.209440162034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45968.209440162034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45968.209440162034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45968.209440162034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45968.209440162034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45968.209440162034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45968.209440162034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45968.209440162034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45968.209440162034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45968.209440162034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45968.209440162034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45968.209440162034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45968.209440162034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45968.209440162034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45968.209440162034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45968.209440162034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45968.209440162034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45968.209440162034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45968.209440162034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45968.209440162034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45968.209440162034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45968.209440162034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45968.209440162034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45968.209440162034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45968.209440162034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45968.209440162034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45968.209440162034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45968.209440162034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45968.209440162034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45968.209440162034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45968.209440162034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45968.209440162034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45968.209440162034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45968.209440162034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45968.209440162034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45968.209440162034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45968.209440162034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45968.209440162034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45968.209440162034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45968.209440162034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45968.209440162034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45968.209440162034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45968.209440162034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45968.209440162034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45968.209440162034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45968.209440162034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45968.209440162034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45968.209440162034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45968.209440162034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45968.209440162034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45968.209440162034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45968.209440162034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45968.209440162034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45968.209440162034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45968.209440162034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45968.209440162034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45968.209440162034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45968.209440162034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45968.209440162034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45968.209440162034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45968.209440162034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45968.209440162034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45968.209440162034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45968.209440162034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45968.209440162034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45968.209440162034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45968.209440162034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45968.209440162034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45968.209440162034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45968.209440162034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45968.209440162034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45968.209440162034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45968.209440162034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45968.209440162034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45968.209440162034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45968.209440162034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45968.209440162034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45968.209440162034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45968.209440162034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45968.209440162034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45968.209440162034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45968.209440162034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45968.209440162034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45968.209440162034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45968.209440162034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45968.209440162034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45968.209440162034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45968.209440162034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45968.209440162034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45968.209440162034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45968.209440162034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45968.209440162034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45968.209440162034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45968.209440162034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45968.209440162034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45968.209440162034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45968.209440162034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45968.209440162034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45968.209440162034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45968.209440162034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45968.209440162034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45968.209440162034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45968.209440162034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45968.209440162034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45968.209440162034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45968.209440162034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45968.209440162034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45968.209440162034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45968.209440162034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45968.209440162034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45968.209440162034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45968.209440162034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45968.209440162034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45968.209440162034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45968.209440162034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45968.209440162034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45968.209440162034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45968.209440162034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45968.209440162034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45968.209440162034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45968.209440162034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45968.209440162034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45968.209440162034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45968.209440162034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45968.209440162034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45968.209440162034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45968.209440162034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45968.209440162034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45968.209440162034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45968.209440162034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45968.209440162034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45968.209440162034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45968.209440162034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45968.209440162034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45968.209440162034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45968.209440162034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45968.209440162034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45968.209440162034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45968.209440162034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45968.209440162034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45968.209440162034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45968.209440162034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45968.209440162034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45968.209440162034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45968.209440162034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45968.209440162034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45968.209440162034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45968.209440162034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45968.209440162034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45968.209440162034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45968.209440162034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45968.209440162034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45968.209440162034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45968.209440162034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45968.209440162034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45968.209440162034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45968.209440162034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45968.209440162034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45968.209440162034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45968.209440162034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45968.209440162034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45968.209440162034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45968.209440162034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45968.209440162034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45968.209440162034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45968.209440162034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45968.209440162034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45968.209440162034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45968.209440162034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45968.209440162034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45968.209440162034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45968.209440162034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45968.209440162034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45968.209440162034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45968.209440162034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45968.209440162034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45968.209440162034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45968.209440162034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45968.209440162034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45968.209440162034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45968.209440162034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45968.209440162034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45968.209440162034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45968.209440162034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45968.209440162034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45968.209440162034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45968.209440162034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45968.209440162034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45968.209440162034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45968.209440162034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45968.209440162034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45968.209440162034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45968.209440162034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45968.209440162034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45968.209440162034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45968.209440162034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45968.209440162034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45968.209440162034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45968.209440162034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45968.209440162034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45968.209440162034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45968.209440162034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45968.209440162034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45968.209440162034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45968.209440162034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45968.209440162034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45968.209440162034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45968.209440162034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45968.209440162034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45968.209440162034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45968.209440162034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45968.209440162034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45968.209440162034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45968.209440162034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45968.209440162034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45968.209440162034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45968.209440162034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45968.209440162034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45968.209440162034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45968.209440162034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45968.209440162034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45968.209440162034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45968.209440162034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45968.209440162034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45968.209440162034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45968.209440162034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45968.209440162034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45968.209440162034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45968.209440162034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45968.209440162034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45968.209440162034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45968.209440162034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45968.209440162034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45968.209440162034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45968.209440162034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45968.209440162034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45968.209440162034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45968.209440162034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45968.209440162034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45968.209440162034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45968.209440162034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45968.209440162034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45968.209440162034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45968.209440162034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45968.209440162034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45968.209440162034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45968.209440162034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45968.209440162034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45968.209440162034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45968.209440162034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45968.209440162034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45968.209440162034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45968.209440162034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45968.209440162034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45968.209440162034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45968.209440162034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45968.209440162034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45968.209440162034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45968.209440162034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45968.209440162034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45968.209440162034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45968.209440162034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45968.209440162034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45968.209440162034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45968.209440162034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45968.209440162034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45968.209440162034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45968.209440162034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45968.209440162034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45968.209440162034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45968.209440162034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45968.209440162034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45968.209440162034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45968.209440162034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45968.209440162034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45968.209440162034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45968.209440162034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45968.209440162034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45968.209440162034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45968.209440162034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45968.209440162034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45968.209440162034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45968.209440162034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45968.209440162034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45968.209440162034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45968.209440162034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45968.209440162034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45968.209440162034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45968.209440162034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45968.209440162034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45968.209440162034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45968.209440162034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45968.209440162034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45968.209440162034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45968.209440162034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45968.209440162034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45968.209440162034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45968.209440162034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45968.209440162034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45968.209440162034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45968.209440162034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45968.209440162034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45968.209440162034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45968.209440162034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45968.209440162034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45968.209440162034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45968.209440162034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45968.209440162034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45968.209440162034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45968.209440162034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45968.209440162034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45968.209440162034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45968.209440162034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45968.209440162034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45968.209440162034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45968.209440162034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45968.209440162034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45968.209440162034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45968.209440162034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45968.209440162034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45968.209440162034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45968.209440162034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45968.209440162034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45968.209440162034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45968.209440162034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45968.209440162034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45968.209440162034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45968.209440162034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45968.209440162034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45968.209440162034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45968.209440162034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45968.209440162034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45968.209440162034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45968.209440162034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45968.209440162034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45968.209440162034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45968.209440162034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45968.209440162034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45968.209440162034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45968.209440162034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45968.209440162034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45968.209440162034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45968.209440162034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45968.209440162034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45968.209440162034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45968.209440162034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45968.209440162034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45968.209440162034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45968.209440162034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45968.209440162034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45968.209440162034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45968.209440162034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45968.209440162034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45968.209440162034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45968.209440162034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45968.209440162034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45968.209440162034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45968.209440162034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45968.209440162034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45968.209440162034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45968.209440162034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45968.209440162034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45968.209440162034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45968.209440162034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45968.209440162034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45968.209440162034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45968.209440162034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45968.209440162034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45968.209440162034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45968.209440162034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45968.209440162034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45968.209440162034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45968.209440162034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45968.209440162034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45968.209440162034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45968.209440162034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45968.209440162034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45968.209440162034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45968.209440162034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45968.209440162034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45968.209440162034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45968.209440162034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45968.209440162034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45968.209440162034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45968.209440162034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45968.209440162034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45968.209440162034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45968.209440162034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45968.209440162034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45968.209440162034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45968.209440162034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45968.209440162034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45968.209440162034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45968.209440162034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45968.209440162034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45968.209440162034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45968.209440162034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45968.209440162034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45968.209440162034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45968.209440162034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45968.209440162034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45968.209440162034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45968.209440162034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45968.209440162034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45968.209440162034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45968.209440162034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45968.209440162034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45968.209440162034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45968.209440162034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45968.209440162034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45968.209440162034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45968.209440162034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45968.209440162034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45968.209440162034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45968.209440162034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45968.209440162034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45968.209440162034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45968.209440162034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45968.209440162034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45968.209440162034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45968.209440162034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45968.209440162034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45968.209440162034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45968.209440162034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45968.209440162034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45968.209440162034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45968.209440162034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45968.209440162034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45968.209440162034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45968.209440162034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45968.209440162034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45968.209440162034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45968.209440162034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45968.209440162034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45968.209440162034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45968.209440162034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45968.209440162034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45968.209440162034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45968.209440162034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45968.209440162034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45968.209440162034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45968.209440162034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45968.209440162034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45968.209440162034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45968.209440162034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45968.209440162034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45968.209440162034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45968.209440162034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45968.209440162034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45968.209440162034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45968.209440162034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45968.209440162034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45968.209440162034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45968.209440162034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45968.209440162034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45968.209440162034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45968.209440162034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45968.209440162034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45968.209440162034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45968.209440162034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45968.209440162034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45968.209440162034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45968.209440162034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45968.209440162034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45968.209440162034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45968.209440162034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45968.209440162034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45968.209440162034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45968.209440162034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45968.209440162034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45968.209440162034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45968.209440162034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45968.209440162034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45968.209440162034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45968.209440162034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45968.209440162034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45968.209440162034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45968.209440162034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45968.209440162034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45968.209440162034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45968.209440162034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45968.209440162034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45968.209440162034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45968.209440162034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45968.209440162034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45968.209440162034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45968.209440162034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45968.209440162034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45968.209440162034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45968.209440162034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45968.209440162034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45968.209440162034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45968.209440162034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45968.209440162034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45968.209440162034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45968.209440162034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45968.209440162034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45968.209440162034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45968.209440162034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45968.209440162034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45968.209440162034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45968.209440162034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45968.209440162034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45968.209440162034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45968.209440162034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45968.209440162034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45968.209440162034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45968.209440162034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45968.209440162034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45968.209440162034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45968.209440162034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45968.209440162034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45968.209440162034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45968.209440162034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45968.209440162034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45968.209440162034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45968.209440162034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45968.209440162034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45968.209440162034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45968.209440162034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45968.209440162034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45968.209440162034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45968.209440162034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45968.209440162034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45968.209440162034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45968.209440162034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45968.209440162034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45968.209440162034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45968.209440162034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45968.209440162034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45968.209440162034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45968.209440162034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45968.209440162034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45968.209440162034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45968.209440162034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45968.209440162034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45968.209440162034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45968.209440162034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45968.209440162034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45968.209440162034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45968.209440162034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45968.209440162034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45968.209440162034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45968.209440162034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45968.209440162034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45968.209440162034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45968.209440162034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45968.209440162034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45968.209440162034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45968.209440162034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45968.209440162034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45968.209440162034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45968.209440162034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45968.209440162034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45968.209440162034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45968.209440162034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45968.209440162034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45968.209440162034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45968.209440162034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45968.209440162034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45968.209440162034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45968.209440162034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45968.209440162034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45968.209440162034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45968.209440162034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45968.209440162034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45968.209440162034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45968.209440162034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45968.209440162034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45968.209440162034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45968.209440162034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45968.209440162034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45968.209440162034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45968.209440162034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45968.209440162034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45968.209440162034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45968.209440162034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45968.209440162034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45968.209440162034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45968.209440162034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45968.209440162034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45968.209440162034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45968.209440162034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45968.209440162034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45968.209440162034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45968.209440162034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45968.209440162034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45968.209440162034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45968.209440162034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45968.209440162034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45968.209440162034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45968.209440162034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45968.209440162034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45968.209440162034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45968.209440162034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45968.209440162034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45968.209440162034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45968.209440162034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45968.209440162034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45968.209440162034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45968.209440162034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45968.209440162034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45968.209440162034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45968.209440162034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45968.209440162034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264.7287225694381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2.8884606479550712E-2</v>
      </c>
      <c r="H3" s="112">
        <v>45968.175219907411</v>
      </c>
      <c r="I3" s="108" t="str">
        <f>IFERROR(VLOOKUP(D3,DB!A:F,6,0),"")</f>
        <v>SCECO</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45968.209440162034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45968.209440162034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45968.209440162034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45968.209440162034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45968.209440162034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45968.209440162034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45968.209440162034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45968.209440162034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45968.209440162034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45968.209440162034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45968.209440162034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45968.209440162034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45968.209440162034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45968.209440162034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45968.209440162034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45968.209440162034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45968.209440162034</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45968.209440162034</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45968.209440162034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45968.209440162034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45968.209440162034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45968.209440162034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45968.209440162034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45968.209440162034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45968.209440162034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45968.209440162034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45968.209440162034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45968.209440162034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45968.209440162034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45968.209440162034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45968.209440162034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45968.209440162034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45968.209440162034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45968.209440162034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45968.209440162034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45968.209440162034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45968.209440162034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45968.209440162034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45968.209440162034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45968.209440162034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45968.209440162034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45968.209440162034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45968.209440162034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45968.209440162034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45968.209440162034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45968.209440162034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45968.209440162034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45968.209440162034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45968.209440162034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45968.209440162034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45968.209440162034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45968.209440162034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45968.209440162034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45968.209440162034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45968.209440162034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45968.209440162034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45968.209440162034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45968.209440162034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45968.209440162034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45968.209440162034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45968.209440162034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45968.209440162034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45968.209440162034</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45968.209440162034</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45968.209440162034</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45968.209440162034</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45968.209440162034</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45968.209440162034</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45968.209440162034</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45968.209440162034</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45968.209440162034</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45968.209440162034</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45968.209440162034</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45968.209440162034</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45968.209440162034</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45968.209440162034</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45968.209440162034</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45968.209440162034</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45968.209440162034</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45968.209440162034</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45968.209440162034</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45968.209440162034</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45968.209440162034</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45968.209440162034</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45968.209440162034</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45968.209440162034</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45968.209440162034</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45968.209440162034</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45968.209440162034</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45968.209440162034</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45968.209440162034</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45968.209440162034</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45968.209440162034</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45968.209440162034</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45968.209440162034</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45968.209440162034</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45968.209440162034</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45968.209440162034</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45968.209440162034</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45968.209440162034</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45968.209440162034</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45968.209440162034</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45968.209440162034</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45968.209440162034</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45968.209440162034</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45968.209440162034</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45968.209440162034</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45968.209440162034</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45968.209440162034</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45968.209440162034</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45968.209440162034</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45968.209440162034</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45968.209440162034</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K19" sqref="K1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76.377379976845987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42.020562847217661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19.548329050921893</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0.36888460647605825</v>
      </c>
      <c r="H5" s="132">
        <v>45967.805902777778</v>
      </c>
      <c r="I5" s="131" t="str">
        <f>IFERROR(VLOOKUP(D5,DB!A:F,6,0),"")</f>
        <v>SCECO</v>
      </c>
      <c r="J5" s="131" t="str">
        <f>IFERROR(VLOOKUP(D5,DB!A:G,7,0),"")</f>
        <v>Dead</v>
      </c>
      <c r="K5" s="131" t="s">
        <v>39119</v>
      </c>
      <c r="L5" s="131" t="str">
        <f>IFERROR(VLOOKUP(D5,DB!A:I,9,0),"")</f>
        <v>Latis</v>
      </c>
    </row>
    <row r="6" spans="1:13" ht="15">
      <c r="A6" s="131" t="s">
        <v>39120</v>
      </c>
      <c r="B6" s="131" t="str">
        <f>IFERROR(VLOOKUP(D6,DB!A:K,11,0),"")</f>
        <v>R5</v>
      </c>
      <c r="C6" s="131">
        <v>1</v>
      </c>
      <c r="D6" s="131" t="s">
        <v>34734</v>
      </c>
      <c r="E6" s="131" t="s">
        <v>39118</v>
      </c>
      <c r="F6" s="132">
        <v>45968.17765046296</v>
      </c>
      <c r="G6" s="133">
        <f ca="1">IFERROR(NOW()-F6,"")</f>
        <v>3.1789699074579403E-2</v>
      </c>
      <c r="H6" s="132">
        <v>45968.172002314815</v>
      </c>
      <c r="I6" s="131" t="str">
        <f>IFERROR(VLOOKUP(D6,DB!A:F,6,0),"")</f>
        <v>SCECO</v>
      </c>
      <c r="J6" s="131" t="str">
        <f>IFERROR(VLOOKUP(D6,DB!A:G,7,0),"")</f>
        <v>Vandalized</v>
      </c>
      <c r="K6" s="131" t="s">
        <v>39121</v>
      </c>
      <c r="L6" s="131" t="str">
        <f>IFERROR(VLOOKUP(D6,DB!A:I,9,0),"")</f>
        <v>Latis</v>
      </c>
    </row>
    <row r="7" spans="1:13" ht="15">
      <c r="A7" s="131" t="s">
        <v>39122</v>
      </c>
      <c r="B7" s="131" t="str">
        <f>IFERROR(VLOOKUP(D7,DB!A:K,11,0),"")</f>
        <v>R5</v>
      </c>
      <c r="C7" s="131">
        <v>1</v>
      </c>
      <c r="D7" s="131" t="s">
        <v>38385</v>
      </c>
      <c r="E7" s="131" t="s">
        <v>39118</v>
      </c>
      <c r="F7" s="132">
        <v>45968.181134259263</v>
      </c>
      <c r="G7" s="133">
        <f ca="1">IFERROR(NOW()-F7,"")</f>
        <v>2.830590277153533E-2</v>
      </c>
      <c r="H7" s="132">
        <v>45968.175092592595</v>
      </c>
      <c r="I7" s="131" t="str">
        <f>IFERROR(VLOOKUP(D7,DB!A:F,6,0),"")</f>
        <v>SCECO</v>
      </c>
      <c r="J7" s="131" t="str">
        <f>IFERROR(VLOOKUP(D7,DB!A:G,7,0),"")</f>
        <v>Haj Removal</v>
      </c>
      <c r="K7" s="131" t="s">
        <v>39123</v>
      </c>
      <c r="L7" s="131" t="str">
        <f>IFERROR(VLOOKUP(D7,DB!A:I,9,0),"")</f>
        <v>Latis</v>
      </c>
    </row>
    <row r="8" spans="1:13" ht="15">
      <c r="A8" s="131" t="s">
        <v>39124</v>
      </c>
      <c r="B8" s="131" t="str">
        <f>IFERROR(VLOOKUP(D8,DB!A:K,11,0),"")</f>
        <v>R5</v>
      </c>
      <c r="C8" s="131">
        <v>1</v>
      </c>
      <c r="D8" s="131" t="s">
        <v>35423</v>
      </c>
      <c r="E8" s="131" t="s">
        <v>39100</v>
      </c>
      <c r="F8" s="132">
        <v>45968.19153935185</v>
      </c>
      <c r="G8" s="133">
        <f ca="1">IFERROR(NOW()-F8,"")</f>
        <v>1.7900810184073634E-2</v>
      </c>
      <c r="H8" s="132">
        <v>45968.185601851852</v>
      </c>
      <c r="I8" s="131" t="str">
        <f>IFERROR(VLOOKUP(D8,DB!A:F,6,0),"")</f>
        <v>Generator-SG</v>
      </c>
      <c r="J8" s="131" t="str">
        <f>IFERROR(VLOOKUP(D8,DB!A:G,7,0),"")</f>
        <v>Good</v>
      </c>
      <c r="K8" s="131" t="s">
        <v>39123</v>
      </c>
      <c r="L8" s="131" t="str">
        <f>IFERROR(VLOOKUP(D8,DB!A:I,9,0),"")</f>
        <v>Latis</v>
      </c>
    </row>
    <row r="9" spans="1:13" ht="15">
      <c r="A9" s="131"/>
      <c r="B9" s="131" t="str">
        <f>IFERROR(VLOOKUP(D9,DB!A:K,11,0),"")</f>
        <v/>
      </c>
      <c r="C9" s="131"/>
      <c r="D9" s="131"/>
      <c r="E9" s="131"/>
      <c r="F9" s="132"/>
      <c r="G9" s="133">
        <f ca="1">IFERROR(NOW()-F9,"")</f>
        <v>45968.209440162034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45968.209440162034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45968.209440162034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45968.209440162034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45968.209440162034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45968.209440162034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45968.209440162034</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45968.209440162034</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45968.209440162034</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45968.209440162034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45968.209440162034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45968.209440162034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45968.209440162034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45968.209440162034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45968.209440162034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45968.209440162034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45968.209440162034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45968.209440162034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45968.209440162034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45968.209440162034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45968.209440162034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45968.209440162034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45968.209440162034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45968.209440162034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45968.209440162034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45968.209440162034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45968.209440162034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45968.209440162034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45968.209440162034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45968.209440162034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45968.209440162034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45968.209440162034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45968.209440162034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45968.209440162034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45968.209440162034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45968.209440162034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45968.209440162034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45968.209440162034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45968.209440162034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45968.209440162034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45968.209440162034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45968.209440162034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45968.209440162034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45968.209440162034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45968.209440162034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45968.209440162034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45968.209440162034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45968.209440162034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45968.209440162034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45968.209440162034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45968.209440162034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45968.209440162034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45968.209440162034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45968.209440162034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45968.209440162034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45968.209440162034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45968.209440162034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45968.209440162034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45968.209440162034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45968.209440162034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45968.209440162034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45968.209440162034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45968.209440162034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45968.209440162034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45968.209440162034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45968.209440162034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45968.209440162034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45968.209440162034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45968.209440162034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45968.209440162034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45968.209440162034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45968.209440162034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45968.209440162034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45968.209440162034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45968.209440162034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45968.209440162034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45968.209440162034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45968.209440162034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45968.209440162034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45968.209440162034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45968.209440162034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45968.209440162034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45968.209440162034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45968.209440162034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45968.209440162034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45968.209440162034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45968.209440162034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45968.209440162034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45968.209440162034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45968.209440162034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45968.209440162034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45968.209440162034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45968.209440162034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45968.209440162034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45968.209440162034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45968.209440162034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45968.209440162034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45968.209440162034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45968.209440162034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45968.209440162034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45968.209440162034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45968.209440162034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45968.209440162034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45968.209440162034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45968.209440162034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45968.209440162034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45968.209440162034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45968.209440162034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45968.209440162034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45968.209440162034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45968.209440162034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45968.209440162034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45968.209440162034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45968.209440162034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45968.209440162034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45968.209440162034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45968.209440162034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45968.209440162034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45968.209440162034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45968.209440162034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45968.209440162034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45968.209440162034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45968.209440162034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45968.209440162034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45968.209440162034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45968.209440162034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45968.209440162034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45968.209440162034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45968.209440162034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45968.209440162034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45968.209440162034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45968.209440162034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45968.209440162034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45968.209440162034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45968.209440162034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45968.209440162034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45968.209440162034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45968.209440162034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45968.209440162034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45968.209440162034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45968.209440162034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45968.209440162034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45968.209440162034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45968.209440162034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45968.209440162034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45968.209440162034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45968.209440162034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45968.209440162034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45968.209440162034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45968.209440162034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45968.209440162034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45968.209440162034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45968.209440162034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45968.209440162034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45968.209440162034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45968.209440162034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45968.209440162034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45968.209440162034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45968.209440162034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45968.209440162034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45968.209440162034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45968.209440162034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45968.209440162034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45968.209440162034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45968.209440162034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45968.209440162034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45968.209440162034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45968.209440162034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45968.209440162034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45968.209440162034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45968.209440162034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45968.209440162034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45968.209440162034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45968.209440162034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45968.209440162034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45968.209440162034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45968.209440162034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45968.209440162034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45968.209440162034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45968.209440162034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45968.209440162034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45968.209440162034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45968.209440162034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45968.209440162034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45968.209440162034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45968.209440162034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45968.209440162034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45968.209440162034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45968.209440162034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45968.209440162034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45968.209440162034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45968.209440162034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45968.209440162034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45968.209440162034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45968.209440162034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45968.209440162034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45968.209440162034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45968.209440162034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45968.209440162034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45968.209440162034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45968.209440162034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45968.209440162034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45968.209440162034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45968.209440162034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45968.209440162034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45968.209440162034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45968.209440162034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45968.209440162034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45968.209440162034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45968.209440162034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45968.209440162034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45968.209440162034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45968.209440162034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45968.209440162034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45968.209440162034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45968.209440162034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45968.209440162034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45968.209440162034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45968.209440162034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45968.209440162034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45968.209440162034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45968.209440162034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45968.209440162034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45968.209440162034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45968.209440162034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45968.209440162034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45968.209440162034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45968.209440162034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45968.209440162034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45968.209440162034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45968.209440162034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45968.209440162034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45968.209440162034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45968.209440162034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45968.209440162034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45968.209440162034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45968.209440162034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45968.209440162034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45968.209440162034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45968.209440162034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45968.209440162034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45968.209440162034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45968.209440162034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45968.209440162034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45968.209440162034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45968.209440162034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45968.209440162034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45968.209440162034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45968.209440162034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45968.209440162034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45968.209440162034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45968.209440162034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45968.209440162034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45968.209440162034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45968.209440162034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45968.209440162034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45968.209440162034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45968.209440162034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45968.209440162034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45968.209440162034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45968.209440162034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45968.209440162034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45968.209440162034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45968.209440162034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45968.209440162034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45968.209440162034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45968.209440162034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45968.209440162034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45968.209440162034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45968.209440162034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45968.209440162034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45968.209440162034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45968.209440162034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45968.209440162034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45968.209440162034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45968.209440162034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45968.209440162034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45968.209440162034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45968.209440162034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45968.209440162034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45968.209440162034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45968.209440162034</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45968.209440162034</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45968.209440162034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45968.209440162034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45968.209440162034</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45968.209440162034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45968.209440162034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45968.209440162034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45968.209440162034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45968.209440162034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45968.209440162034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45968.209440162034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45968.209440162034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45968.209440162034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45968.209440162034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45968.209440162034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45968.209440162034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45968.209440162034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45968.209440162034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45968.209440162034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45968.209440162034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45968.209440162034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45968.209440162034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45968.209440162034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45968.209440162034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45968.209440162034</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2025-11-07T02:02:28Z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