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1334" documentId="13_ncr:1_{F6CB121F-512D-4AA6-A0C1-0FB36C537598}" xr6:coauthVersionLast="47" xr6:coauthVersionMax="47" xr10:uidLastSave="{720FBA47-4902-4A56-81F3-08AFDC636E70}"/>
  <bookViews>
    <workbookView xWindow="-109" yWindow="-109" windowWidth="26301" windowHeight="14169" firstSheet="2" activeTab="2"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5" i="3" l="1"/>
  <c r="B5" i="5"/>
  <c r="B6" i="5"/>
  <c r="B7" i="5"/>
  <c r="B8" i="5"/>
  <c r="B9" i="5"/>
  <c r="B10" i="5"/>
  <c r="B11" i="5"/>
  <c r="B12" i="5"/>
  <c r="B13" i="5"/>
  <c r="B14" i="5"/>
  <c r="B15" i="5"/>
  <c r="B16" i="5"/>
  <c r="B17" i="5"/>
  <c r="B18" i="5"/>
  <c r="B19" i="5"/>
  <c r="B20" i="5"/>
  <c r="B21" i="5"/>
  <c r="B22" i="5"/>
  <c r="B23" i="5"/>
  <c r="B24" i="5"/>
  <c r="B25" i="5"/>
  <c r="B26" i="5"/>
  <c r="B27" i="5"/>
  <c r="B28" i="5"/>
  <c r="B29" i="5"/>
  <c r="B30" i="5"/>
  <c r="B31" i="5"/>
  <c r="B32" i="5"/>
  <c r="B33" i="5"/>
  <c r="B34" i="5"/>
  <c r="B35" i="5"/>
  <c r="B36" i="5"/>
  <c r="B37" i="5"/>
  <c r="B38" i="5"/>
  <c r="B39" i="5"/>
  <c r="B40" i="5"/>
  <c r="B41" i="5"/>
  <c r="B42" i="5"/>
  <c r="B43" i="5"/>
  <c r="B44" i="5"/>
  <c r="B45" i="5"/>
  <c r="B46" i="5"/>
  <c r="B47" i="5"/>
  <c r="B48" i="5"/>
  <c r="B49" i="5"/>
  <c r="B50" i="5"/>
  <c r="B51" i="5"/>
  <c r="B52" i="5"/>
  <c r="B53" i="5"/>
  <c r="B54" i="5"/>
  <c r="B55" i="5"/>
  <c r="B56" i="5"/>
  <c r="B57" i="5"/>
  <c r="B58" i="5"/>
  <c r="B59" i="5"/>
  <c r="B60" i="5"/>
  <c r="B61" i="5"/>
  <c r="B62" i="5"/>
  <c r="B63" i="5"/>
  <c r="B64" i="5"/>
  <c r="B65" i="5"/>
  <c r="B66" i="5"/>
  <c r="B67" i="5"/>
  <c r="B3" i="1"/>
  <c r="B4" i="1"/>
  <c r="B5" i="1"/>
  <c r="B6" i="1"/>
  <c r="B7" i="1"/>
  <c r="B8" i="1"/>
  <c r="B9" i="1"/>
  <c r="B10" i="1"/>
  <c r="B11" i="1"/>
  <c r="B12" i="1"/>
  <c r="B13" i="1"/>
  <c r="B14" i="1"/>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193" i="2"/>
  <c r="G193" i="2"/>
  <c r="I193" i="2"/>
  <c r="J193" i="2"/>
  <c r="L193" i="2"/>
  <c r="B194" i="2"/>
  <c r="G194" i="2"/>
  <c r="I194" i="2"/>
  <c r="J194" i="2"/>
  <c r="L194" i="2"/>
  <c r="B195" i="2"/>
  <c r="G195" i="2"/>
  <c r="I195" i="2"/>
  <c r="J195" i="2"/>
  <c r="L195" i="2"/>
  <c r="B196" i="2"/>
  <c r="G196" i="2"/>
  <c r="I196" i="2"/>
  <c r="J196" i="2"/>
  <c r="L196" i="2"/>
  <c r="B197" i="2"/>
  <c r="G197" i="2"/>
  <c r="I197" i="2"/>
  <c r="J197" i="2"/>
  <c r="L197" i="2"/>
  <c r="B198" i="2"/>
  <c r="G198" i="2"/>
  <c r="I198" i="2"/>
  <c r="J198" i="2"/>
  <c r="L198" i="2"/>
  <c r="B199" i="2"/>
  <c r="G199" i="2"/>
  <c r="I199" i="2"/>
  <c r="J199" i="2"/>
  <c r="L199" i="2"/>
  <c r="B200" i="2"/>
  <c r="G200" i="2"/>
  <c r="I200" i="2"/>
  <c r="J200" i="2"/>
  <c r="L200" i="2"/>
  <c r="B201" i="2"/>
  <c r="G201" i="2"/>
  <c r="I201" i="2"/>
  <c r="J201" i="2"/>
  <c r="L201" i="2"/>
  <c r="B202" i="2"/>
  <c r="G202" i="2"/>
  <c r="I202" i="2"/>
  <c r="J202" i="2"/>
  <c r="L202" i="2"/>
  <c r="B203" i="2"/>
  <c r="G203" i="2"/>
  <c r="I203" i="2"/>
  <c r="J203" i="2"/>
  <c r="L203" i="2"/>
  <c r="B204" i="2"/>
  <c r="G204" i="2"/>
  <c r="I204" i="2"/>
  <c r="J204" i="2"/>
  <c r="L204" i="2"/>
  <c r="B205" i="2"/>
  <c r="G205" i="2"/>
  <c r="I205" i="2"/>
  <c r="J205" i="2"/>
  <c r="L205"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I102" i="6"/>
  <c r="I101" i="6"/>
  <c r="I100" i="6"/>
  <c r="I99" i="6"/>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B98" i="6"/>
  <c r="G98" i="6"/>
  <c r="J98" i="6"/>
  <c r="L98" i="6"/>
  <c r="B99" i="6"/>
  <c r="G99" i="6"/>
  <c r="J99" i="6"/>
  <c r="L99" i="6"/>
  <c r="B100" i="6"/>
  <c r="G100" i="6"/>
  <c r="J100" i="6"/>
  <c r="L100" i="6"/>
  <c r="B101" i="6"/>
  <c r="G101" i="6"/>
  <c r="J101" i="6"/>
  <c r="L101" i="6"/>
  <c r="B102" i="6"/>
  <c r="G102" i="6"/>
  <c r="J102" i="6"/>
  <c r="L102"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G17" i="5"/>
  <c r="I17" i="5"/>
  <c r="J17" i="5"/>
  <c r="L17" i="5"/>
  <c r="G18" i="5"/>
  <c r="I18" i="5"/>
  <c r="J18" i="5"/>
  <c r="L18" i="5"/>
  <c r="G19" i="5"/>
  <c r="I19" i="5"/>
  <c r="J19" i="5"/>
  <c r="L19" i="5"/>
  <c r="G20" i="5"/>
  <c r="I20" i="5"/>
  <c r="J20" i="5"/>
  <c r="L20" i="5"/>
  <c r="G21" i="5"/>
  <c r="I21" i="5"/>
  <c r="J21" i="5"/>
  <c r="L21" i="5"/>
  <c r="G22" i="5"/>
  <c r="I22" i="5"/>
  <c r="J22" i="5"/>
  <c r="L22" i="5"/>
  <c r="G23" i="5"/>
  <c r="I23" i="5"/>
  <c r="J23" i="5"/>
  <c r="L23" i="5"/>
  <c r="G24" i="5"/>
  <c r="I24" i="5"/>
  <c r="J24" i="5"/>
  <c r="L24" i="5"/>
  <c r="G25" i="5"/>
  <c r="I25" i="5"/>
  <c r="J25" i="5"/>
  <c r="L25" i="5"/>
  <c r="G26" i="5"/>
  <c r="I26" i="5"/>
  <c r="J26" i="5"/>
  <c r="L26" i="5"/>
  <c r="G27" i="5"/>
  <c r="I27" i="5"/>
  <c r="J27" i="5"/>
  <c r="L27" i="5"/>
  <c r="G28" i="5"/>
  <c r="I28" i="5"/>
  <c r="J28" i="5"/>
  <c r="L28" i="5"/>
  <c r="G29" i="5"/>
  <c r="I29" i="5"/>
  <c r="J29" i="5"/>
  <c r="L29" i="5"/>
  <c r="G30" i="5"/>
  <c r="I30" i="5"/>
  <c r="J30" i="5"/>
  <c r="L30" i="5"/>
  <c r="G31" i="5"/>
  <c r="I31" i="5"/>
  <c r="J31" i="5"/>
  <c r="L31" i="5"/>
  <c r="G32" i="5"/>
  <c r="I32" i="5"/>
  <c r="J32" i="5"/>
  <c r="L32" i="5"/>
  <c r="G33" i="5"/>
  <c r="I33" i="5"/>
  <c r="J33" i="5"/>
  <c r="L33" i="5"/>
  <c r="G34" i="5"/>
  <c r="I34" i="5"/>
  <c r="J34" i="5"/>
  <c r="L34" i="5"/>
  <c r="G35" i="5"/>
  <c r="I35" i="5"/>
  <c r="J35" i="5"/>
  <c r="L35" i="5"/>
  <c r="G36" i="5"/>
  <c r="I36" i="5"/>
  <c r="J36" i="5"/>
  <c r="L36" i="5"/>
  <c r="G37" i="5"/>
  <c r="I37" i="5"/>
  <c r="J37" i="5"/>
  <c r="L37" i="5"/>
  <c r="G38" i="5"/>
  <c r="I38" i="5"/>
  <c r="J38" i="5"/>
  <c r="L38" i="5"/>
  <c r="G39" i="5"/>
  <c r="I39" i="5"/>
  <c r="J39" i="5"/>
  <c r="L39" i="5"/>
  <c r="G40" i="5"/>
  <c r="I40" i="5"/>
  <c r="J40" i="5"/>
  <c r="L40" i="5"/>
  <c r="G41" i="5"/>
  <c r="I41" i="5"/>
  <c r="J41" i="5"/>
  <c r="L41" i="5"/>
  <c r="G42" i="5"/>
  <c r="I42" i="5"/>
  <c r="J42" i="5"/>
  <c r="L42" i="5"/>
  <c r="G43" i="5"/>
  <c r="I43" i="5"/>
  <c r="J43" i="5"/>
  <c r="L43" i="5"/>
  <c r="G44" i="5"/>
  <c r="I44" i="5"/>
  <c r="J44" i="5"/>
  <c r="L44" i="5"/>
  <c r="G45" i="5"/>
  <c r="I45" i="5"/>
  <c r="J45" i="5"/>
  <c r="L45" i="5"/>
  <c r="G46" i="5"/>
  <c r="I46" i="5"/>
  <c r="J46" i="5"/>
  <c r="L46" i="5"/>
  <c r="G47" i="5"/>
  <c r="I47" i="5"/>
  <c r="J47" i="5"/>
  <c r="L47" i="5"/>
  <c r="G48" i="5"/>
  <c r="I48" i="5"/>
  <c r="J48" i="5"/>
  <c r="L48" i="5"/>
  <c r="G49" i="5"/>
  <c r="I49" i="5"/>
  <c r="J49" i="5"/>
  <c r="L49" i="5"/>
  <c r="G50" i="5"/>
  <c r="I50" i="5"/>
  <c r="J50" i="5"/>
  <c r="L50" i="5"/>
  <c r="G51" i="5"/>
  <c r="I51" i="5"/>
  <c r="J51" i="5"/>
  <c r="L51" i="5"/>
  <c r="G52" i="5"/>
  <c r="I52" i="5"/>
  <c r="J52" i="5"/>
  <c r="L52" i="5"/>
  <c r="G53" i="5"/>
  <c r="I53" i="5"/>
  <c r="J53" i="5"/>
  <c r="L53" i="5"/>
  <c r="G54" i="5"/>
  <c r="I54" i="5"/>
  <c r="J54" i="5"/>
  <c r="L54" i="5"/>
  <c r="G55" i="5"/>
  <c r="I55" i="5"/>
  <c r="J55" i="5"/>
  <c r="L55" i="5"/>
  <c r="G56" i="5"/>
  <c r="I56" i="5"/>
  <c r="J56" i="5"/>
  <c r="L56" i="5"/>
  <c r="G57" i="5"/>
  <c r="I57" i="5"/>
  <c r="J57" i="5"/>
  <c r="L57" i="5"/>
  <c r="G58" i="5"/>
  <c r="I58" i="5"/>
  <c r="J58" i="5"/>
  <c r="L58" i="5"/>
  <c r="G59" i="5"/>
  <c r="I59" i="5"/>
  <c r="J59" i="5"/>
  <c r="L59" i="5"/>
  <c r="G60" i="5"/>
  <c r="I60" i="5"/>
  <c r="J60" i="5"/>
  <c r="L60" i="5"/>
  <c r="G61" i="5"/>
  <c r="I61" i="5"/>
  <c r="J61" i="5"/>
  <c r="L61" i="5"/>
  <c r="G62" i="5"/>
  <c r="I62" i="5"/>
  <c r="J62" i="5"/>
  <c r="L62" i="5"/>
  <c r="G63" i="5"/>
  <c r="I63" i="5"/>
  <c r="J63" i="5"/>
  <c r="L63" i="5"/>
  <c r="G64" i="5"/>
  <c r="I64" i="5"/>
  <c r="J64" i="5"/>
  <c r="L64" i="5"/>
  <c r="G65" i="5"/>
  <c r="I65" i="5"/>
  <c r="J65" i="5"/>
  <c r="L65" i="5"/>
  <c r="G66" i="5"/>
  <c r="I66" i="5"/>
  <c r="J66" i="5"/>
  <c r="L66"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 i="5"/>
  <c r="G4" i="5"/>
  <c r="I4" i="5"/>
  <c r="J4" i="5"/>
  <c r="L4" i="5"/>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I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G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3" i="5"/>
  <c r="J3" i="5"/>
  <c r="L3" i="5"/>
  <c r="B3" i="2"/>
  <c r="G3" i="2"/>
  <c r="I3" i="2"/>
  <c r="J3" i="2"/>
  <c r="L3" i="2"/>
  <c r="B2" i="1"/>
  <c r="L2" i="5"/>
  <c r="B2" i="4"/>
  <c r="I2" i="4"/>
  <c r="J2" i="4"/>
  <c r="L2" i="4"/>
  <c r="B2" i="3"/>
  <c r="B3" i="3"/>
  <c r="B4"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alcChain>
</file>

<file path=xl/sharedStrings.xml><?xml version="1.0" encoding="utf-8"?>
<sst xmlns="http://schemas.openxmlformats.org/spreadsheetml/2006/main" count="179000" uniqueCount="39092">
  <si>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</si>
  <si>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</si>
  <si>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</si>
  <si>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</si>
  <si>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</si>
  <si>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</si>
  <si>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</si>
  <si>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</si>
  <si>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</si>
  <si>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</si>
  <si>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</si>
  <si>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</si>
  <si>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</si>
  <si>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</si>
  <si>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</si>
  <si>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</si>
  <si>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</si>
  <si>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</si>
  <si>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</si>
  <si>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</si>
  <si>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</si>
  <si>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</si>
  <si>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</si>
  <si>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</si>
  <si>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</si>
  <si>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</si>
  <si>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</si>
  <si>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</si>
  <si>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</si>
  <si>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</si>
  <si>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</si>
  <si>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</si>
  <si>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</si>
  <si>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</si>
  <si>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</si>
  <si>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</si>
  <si>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</si>
  <si>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</si>
  <si>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</si>
  <si>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</si>
  <si>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</si>
  <si>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</si>
  <si>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</si>
  <si>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</si>
  <si>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</si>
  <si>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</si>
  <si>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</si>
  <si>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</si>
  <si>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</si>
  <si>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</si>
  <si>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</si>
  <si>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</si>
  <si>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</si>
  <si>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</si>
  <si>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</si>
  <si>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</si>
  <si>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</si>
  <si>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</si>
  <si>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</si>
  <si>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</si>
  <si>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</si>
  <si>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</si>
  <si>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</si>
  <si>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</si>
  <si>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</si>
  <si>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</si>
  <si>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</si>
  <si>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</si>
  <si>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</si>
  <si>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</si>
  <si>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</si>
  <si>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</si>
  <si>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</si>
  <si>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</si>
  <si>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</si>
  <si>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</si>
  <si>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</si>
  <si>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</si>
  <si>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</si>
  <si>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</si>
  <si>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</si>
  <si>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</si>
  <si>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</si>
  <si>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</si>
  <si>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</si>
  <si>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</si>
  <si>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</si>
  <si>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</si>
  <si>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</si>
  <si>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</si>
  <si>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</si>
  <si>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</si>
  <si>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</si>
  <si>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</si>
  <si>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</si>
  <si>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</si>
  <si>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</si>
  <si>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</si>
  <si>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</si>
  <si>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</si>
  <si>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</si>
  <si>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</si>
  <si>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</si>
  <si>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</si>
  <si>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</si>
  <si>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</si>
  <si>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</si>
  <si>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</si>
  <si>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</si>
  <si>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</si>
  <si>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</si>
  <si>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</si>
  <si>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</si>
  <si>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</si>
  <si>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</si>
  <si>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</si>
  <si>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</si>
  <si>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</si>
  <si>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</si>
  <si>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</si>
  <si>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</si>
  <si>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</si>
  <si>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</si>
  <si>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</si>
  <si>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</si>
  <si>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</si>
  <si>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</si>
  <si>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</si>
  <si>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</si>
  <si>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</si>
  <si>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</si>
  <si>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</si>
  <si>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</si>
  <si>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</si>
  <si>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</si>
  <si>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</si>
  <si>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</si>
  <si>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</si>
  <si>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</si>
  <si>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</si>
  <si>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</si>
  <si>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</si>
  <si>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</si>
  <si>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</si>
  <si>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</si>
  <si>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</si>
  <si>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</si>
  <si>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</si>
  <si>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</si>
  <si>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</si>
  <si>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</si>
  <si>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</si>
  <si>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</si>
  <si>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</si>
  <si>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</si>
  <si>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</si>
  <si>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</si>
  <si>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</si>
  <si>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</si>
  <si>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</si>
  <si>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</si>
  <si>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</si>
  <si>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</si>
  <si>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</si>
  <si>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</si>
  <si>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</si>
  <si>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</si>
  <si>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</si>
  <si>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</si>
  <si>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</si>
  <si>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</si>
  <si>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</si>
  <si>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</si>
  <si>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</si>
  <si>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</si>
  <si>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</si>
  <si>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</si>
  <si>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</si>
  <si>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</si>
  <si>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</si>
  <si>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</si>
  <si>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</si>
  <si>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</si>
  <si>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</si>
  <si>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</si>
  <si>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</si>
  <si>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</si>
  <si>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</si>
  <si>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</si>
  <si>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</si>
  <si>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</si>
  <si>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</si>
  <si>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</si>
  <si>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</si>
  <si>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</si>
  <si>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</si>
  <si>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</si>
  <si>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</si>
  <si>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</si>
  <si>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</si>
  <si>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</si>
  <si>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</si>
  <si>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</si>
  <si>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</si>
  <si>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</si>
  <si>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</si>
  <si>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</si>
  <si>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</si>
  <si>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</si>
  <si>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</si>
  <si>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</si>
  <si>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</si>
  <si>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</si>
  <si>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</si>
  <si>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</si>
  <si>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</si>
  <si>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</si>
  <si>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</si>
  <si>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</si>
  <si>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</si>
  <si>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</si>
  <si>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</si>
  <si>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</si>
  <si>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</si>
  <si>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</si>
  <si>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</si>
  <si>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</si>
  <si>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</si>
  <si>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</si>
  <si>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</si>
  <si>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</si>
  <si>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</si>
  <si>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</si>
  <si>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</si>
  <si>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</si>
  <si>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</si>
  <si>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</si>
  <si>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</si>
  <si>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</si>
  <si>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</si>
  <si>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</si>
  <si>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</si>
  <si>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</si>
  <si>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</si>
  <si>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</si>
  <si>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</si>
  <si>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</si>
  <si>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</si>
  <si>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</si>
  <si>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</si>
  <si>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</si>
  <si>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</si>
  <si>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</si>
  <si>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</si>
  <si>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</si>
  <si>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</si>
  <si>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</si>
  <si>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</si>
  <si>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</si>
  <si>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</si>
  <si>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</si>
  <si>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</si>
  <si>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</si>
  <si>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</si>
  <si>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</si>
  <si>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</si>
  <si>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</si>
  <si>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</si>
  <si>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</si>
  <si>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</si>
  <si>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</si>
  <si>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</si>
  <si>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</si>
  <si>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</si>
  <si>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</si>
  <si>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</si>
  <si>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</si>
  <si>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</si>
  <si>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</si>
  <si>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</si>
  <si>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</si>
  <si>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</si>
  <si>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</si>
  <si>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</si>
  <si>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</si>
  <si>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</si>
  <si>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</si>
  <si>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</si>
  <si>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</si>
  <si>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</si>
  <si>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</si>
  <si>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</si>
  <si>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</si>
  <si>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</si>
  <si>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</si>
  <si>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</si>
  <si>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</si>
  <si>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</si>
  <si>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</si>
  <si>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</si>
  <si>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</si>
  <si>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</si>
  <si>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</si>
  <si>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</si>
  <si>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</si>
  <si>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</si>
  <si>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</si>
  <si>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</si>
  <si>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</si>
  <si>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</si>
  <si>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</si>
  <si>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</si>
  <si>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</si>
  <si>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</si>
  <si>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</si>
  <si>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</si>
  <si>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</si>
  <si>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</si>
  <si>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</si>
  <si>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</si>
  <si>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</si>
  <si>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</si>
  <si>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</si>
  <si>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</si>
  <si>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</si>
  <si>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</si>
  <si>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</si>
  <si>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</si>
  <si>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</si>
  <si>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</si>
  <si>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</si>
  <si>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</si>
  <si>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</si>
  <si>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</si>
  <si>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</si>
  <si>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</si>
  <si>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</si>
  <si>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</si>
  <si>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</si>
  <si>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</si>
  <si>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</si>
  <si>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</si>
  <si>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</si>
  <si>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</si>
  <si>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</si>
  <si>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</si>
  <si>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</si>
  <si>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</si>
  <si>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</si>
  <si>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</si>
  <si>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</si>
  <si>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</si>
  <si>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</si>
  <si>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</si>
  <si>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</si>
  <si>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</si>
  <si>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</si>
  <si>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</si>
  <si>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</si>
  <si>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</si>
  <si>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</si>
  <si>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</si>
  <si>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</si>
  <si>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</si>
  <si>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</si>
  <si>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</si>
  <si>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</si>
  <si>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</si>
  <si>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</si>
  <si>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</si>
  <si>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</si>
  <si>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</si>
  <si>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</si>
  <si>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</si>
  <si>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</si>
  <si>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</si>
  <si>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</si>
  <si>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</si>
  <si>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</si>
  <si>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</si>
  <si>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</si>
  <si>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</si>
  <si>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</si>
  <si>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</si>
  <si>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</si>
  <si>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</si>
  <si>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</si>
  <si>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</si>
  <si>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</si>
  <si>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</si>
  <si>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</si>
  <si>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</si>
  <si>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</si>
  <si>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</si>
  <si>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</si>
  <si>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</si>
  <si>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</si>
  <si>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</si>
  <si>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</si>
  <si>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</si>
  <si>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</si>
  <si>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</si>
  <si>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</si>
  <si>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</si>
  <si>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</si>
  <si>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</si>
  <si>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</si>
  <si>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</si>
  <si>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</si>
  <si>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</si>
  <si>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</si>
  <si>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</si>
  <si>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</si>
  <si>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</si>
  <si>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</si>
  <si>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</si>
  <si>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</si>
  <si>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</si>
  <si>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</si>
  <si>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</si>
  <si>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</si>
  <si>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</si>
  <si>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</si>
  <si>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</si>
  <si>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</si>
  <si>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</si>
  <si>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</si>
  <si>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</si>
  <si>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</si>
  <si>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</si>
  <si>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</si>
  <si>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</si>
  <si>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</si>
  <si>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</si>
  <si>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</si>
  <si>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</si>
  <si>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</si>
  <si>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</si>
  <si>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</si>
  <si>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</si>
  <si>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</si>
  <si>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</si>
  <si>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</si>
  <si>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</si>
  <si>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</si>
  <si>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</si>
  <si>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</si>
  <si>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</si>
  <si>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</si>
  <si>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</si>
  <si>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</si>
  <si>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</si>
  <si>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</si>
  <si>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</si>
  <si>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</si>
  <si>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</si>
  <si>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</si>
  <si>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</si>
  <si>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</si>
  <si>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</si>
  <si>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</si>
  <si>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</si>
  <si>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</si>
  <si>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</si>
  <si>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</si>
  <si>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</si>
  <si>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</si>
  <si>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</si>
  <si>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</si>
  <si>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</si>
  <si>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</si>
  <si>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</si>
  <si>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</si>
  <si>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</si>
  <si>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</si>
  <si>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</si>
  <si>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</si>
  <si>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</si>
  <si>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</si>
  <si>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</si>
  <si>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</si>
  <si>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</si>
  <si>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</si>
  <si>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</si>
  <si>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</si>
  <si>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</si>
  <si>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</si>
  <si>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</si>
  <si>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</si>
  <si>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</si>
  <si>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</si>
  <si>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</si>
  <si>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</si>
  <si>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</si>
  <si>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</si>
  <si>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</si>
  <si>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</si>
  <si>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</si>
  <si>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</si>
  <si>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</si>
  <si>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</si>
  <si>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</si>
  <si>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</si>
  <si>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</si>
  <si>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</si>
  <si>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</si>
  <si>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</si>
  <si>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</si>
  <si>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</si>
  <si>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</si>
  <si>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</si>
  <si>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</si>
  <si>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</si>
  <si>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</si>
  <si>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</si>
  <si>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</si>
  <si>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</si>
  <si>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</si>
  <si>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</si>
  <si>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</si>
  <si>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</si>
  <si>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</si>
  <si>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</si>
  <si>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</si>
  <si>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</si>
  <si>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</si>
  <si>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</si>
  <si>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</si>
  <si>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</si>
  <si>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</si>
  <si>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</si>
  <si>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</si>
  <si>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</si>
  <si>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</si>
  <si>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</si>
  <si>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</si>
  <si>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</si>
  <si>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</si>
  <si>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</si>
  <si>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</si>
  <si>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</si>
  <si>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</si>
  <si>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</si>
  <si>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</si>
  <si>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</si>
  <si>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</si>
  <si>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</si>
  <si>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</si>
  <si>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</si>
  <si>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</si>
  <si>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</si>
  <si>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</si>
  <si>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</si>
  <si>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</si>
  <si>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</si>
  <si>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</si>
  <si>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</si>
  <si>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</si>
  <si>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</si>
  <si>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</si>
  <si>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</si>
  <si>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</si>
  <si>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</si>
  <si>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</si>
  <si>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</si>
  <si>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</si>
  <si>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</si>
  <si>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</si>
  <si>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</si>
  <si>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</si>
  <si>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</si>
  <si>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</si>
  <si>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</si>
  <si>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</si>
  <si>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</si>
  <si>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</si>
  <si>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</si>
  <si>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</si>
  <si>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</si>
  <si>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</si>
  <si>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</si>
  <si>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</si>
  <si>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</si>
  <si>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</si>
  <si>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</si>
  <si>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</si>
  <si>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</si>
  <si>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</si>
  <si>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</si>
  <si>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</si>
  <si>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</si>
  <si>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</si>
  <si>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</si>
  <si>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</si>
  <si>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</si>
  <si>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</si>
  <si>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</si>
  <si>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</si>
  <si>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</si>
  <si>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</si>
  <si>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</si>
  <si>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</si>
  <si>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</si>
  <si>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</si>
  <si>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</si>
  <si>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</si>
  <si>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</si>
  <si>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</si>
  <si>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</si>
  <si>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</si>
  <si>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</si>
  <si>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</si>
  <si>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</si>
  <si>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</si>
  <si>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</si>
  <si>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</si>
  <si>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</si>
  <si>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</si>
  <si>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</si>
  <si>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</si>
  <si>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</si>
  <si>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</si>
  <si>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</si>
  <si>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</si>
  <si>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</si>
  <si>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</si>
  <si>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</si>
  <si>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</si>
  <si>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</si>
  <si>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</si>
  <si>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</si>
  <si>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</si>
  <si>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</si>
  <si>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</si>
  <si>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</si>
  <si>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</si>
  <si>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</si>
  <si>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</si>
  <si>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</si>
  <si>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</si>
  <si>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</si>
  <si>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</si>
  <si>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</si>
  <si>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</si>
  <si>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</si>
  <si>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</si>
  <si>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</si>
  <si>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</si>
  <si>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</si>
  <si>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</si>
  <si>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</si>
  <si>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</si>
  <si>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</si>
  <si>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</si>
  <si>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</si>
  <si>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</si>
  <si>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</si>
  <si>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</si>
  <si>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</si>
  <si>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</si>
  <si>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</si>
  <si>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</si>
  <si>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</si>
  <si>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</si>
  <si>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</si>
  <si>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</si>
  <si>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</si>
  <si>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</si>
  <si>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</si>
  <si>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</si>
  <si>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</si>
  <si>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</si>
  <si>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</si>
  <si>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</si>
  <si>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</si>
  <si>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</si>
  <si>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</si>
  <si>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</si>
  <si>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</si>
  <si>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</si>
  <si>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</si>
  <si>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</si>
  <si>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</si>
  <si>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</si>
  <si>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</si>
  <si>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</si>
  <si>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</si>
  <si>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</si>
  <si>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</si>
  <si>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</si>
  <si>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</si>
  <si>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</si>
  <si>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</si>
  <si>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</si>
  <si>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</si>
  <si>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</si>
  <si>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</si>
  <si>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</si>
  <si>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</si>
  <si>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</si>
  <si>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</si>
  <si>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</si>
  <si>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</si>
  <si>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</si>
  <si>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</si>
  <si>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</si>
  <si>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</si>
  <si>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</si>
  <si>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</si>
  <si>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</si>
  <si>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</si>
  <si>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</si>
  <si>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</si>
  <si>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</si>
  <si>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</si>
  <si>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</si>
  <si>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</si>
  <si>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</si>
  <si>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</si>
  <si>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</si>
  <si>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</si>
  <si>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</si>
  <si>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</si>
  <si>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</si>
  <si>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</si>
  <si>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</si>
  <si>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</si>
  <si>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</si>
  <si>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</si>
  <si>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</si>
  <si>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</si>
  <si>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</si>
  <si>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</si>
  <si>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</si>
  <si>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</si>
  <si>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</si>
  <si>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</si>
  <si>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</si>
  <si>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</si>
  <si>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</si>
  <si>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</si>
  <si>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</si>
  <si>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</si>
  <si>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</si>
  <si>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</si>
  <si>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</si>
  <si>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</si>
  <si>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</si>
  <si>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</si>
  <si>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</si>
  <si>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</si>
  <si>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</si>
  <si>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</si>
  <si>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</si>
  <si>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</si>
  <si>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</si>
  <si>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</si>
  <si>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</si>
  <si>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</si>
  <si>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</si>
  <si>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</si>
  <si>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</si>
  <si>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</si>
  <si>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</si>
  <si>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</si>
  <si>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</si>
  <si>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</si>
  <si>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</si>
  <si>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</si>
  <si>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</si>
  <si>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</si>
  <si>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</si>
  <si>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</si>
  <si>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</si>
  <si>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</si>
  <si>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</si>
  <si>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</si>
  <si>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</si>
  <si>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</si>
  <si>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</si>
  <si>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</si>
  <si>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</si>
  <si>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</si>
  <si>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</si>
  <si>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</si>
  <si>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</si>
  <si>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</si>
  <si>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</si>
  <si>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</si>
  <si>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</si>
  <si>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</si>
  <si>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</si>
  <si>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</si>
  <si>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</si>
  <si>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</si>
  <si>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</si>
  <si>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</si>
  <si>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</si>
  <si>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</si>
  <si>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</si>
  <si>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</si>
  <si>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</si>
  <si>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</si>
  <si>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</si>
  <si>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</si>
  <si>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</si>
  <si>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</si>
  <si>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</si>
  <si>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</si>
  <si>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</si>
  <si>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</si>
  <si>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</si>
  <si>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</si>
  <si>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</si>
  <si>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</si>
  <si>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</si>
  <si>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</si>
  <si>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</si>
  <si>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</si>
  <si>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</si>
  <si>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</si>
  <si>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</si>
  <si>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</si>
  <si>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</si>
  <si>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</si>
  <si>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</si>
  <si>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</si>
  <si>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</si>
  <si>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</si>
  <si>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</si>
  <si>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</si>
  <si>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</si>
  <si>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</si>
  <si>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</si>
  <si>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</si>
  <si>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</si>
  <si>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</si>
  <si>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</si>
  <si>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</si>
  <si>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</si>
  <si>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</si>
  <si>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</si>
  <si>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</si>
  <si>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</si>
  <si>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</si>
  <si>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</si>
  <si>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</si>
  <si>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</si>
  <si>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</si>
  <si>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</si>
  <si>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</si>
  <si>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</si>
  <si>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</si>
  <si>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</si>
  <si>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</si>
  <si>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</si>
  <si>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</si>
  <si>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</si>
  <si>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</si>
  <si>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</si>
  <si>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</si>
  <si>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</si>
  <si>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</si>
  <si>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</si>
  <si>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</si>
  <si>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</si>
  <si>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</si>
  <si>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</si>
  <si>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</si>
  <si>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</si>
  <si>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</si>
  <si>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</si>
  <si>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</si>
  <si>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</si>
  <si>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</si>
  <si>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</si>
  <si>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</si>
  <si>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</si>
  <si>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</si>
  <si>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</si>
  <si>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</si>
  <si>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</si>
  <si>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</si>
  <si>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</si>
  <si>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</si>
  <si>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</si>
  <si>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</si>
  <si>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</si>
  <si>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</si>
  <si>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</si>
  <si>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</si>
  <si>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</si>
  <si>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</si>
  <si>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</si>
  <si>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</si>
  <si>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</si>
  <si>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</si>
  <si>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</si>
  <si>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</si>
  <si>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</si>
  <si>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</si>
  <si>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</si>
  <si>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</si>
  <si>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</si>
  <si>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</si>
  <si>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</si>
  <si>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</si>
  <si>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</si>
  <si>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</si>
  <si>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</si>
  <si>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</si>
  <si>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</si>
  <si>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</si>
  <si>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</si>
  <si>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</si>
  <si>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</si>
  <si>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</si>
  <si>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</si>
  <si>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</si>
  <si>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</si>
  <si>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</si>
  <si>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</si>
  <si>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</si>
  <si>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</si>
  <si>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</si>
  <si>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</si>
  <si>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</si>
  <si>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</si>
  <si>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</si>
  <si>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</si>
  <si>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</si>
  <si>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</si>
  <si>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</si>
  <si>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</si>
  <si>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</si>
  <si>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</si>
  <si>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</si>
  <si>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</si>
  <si>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</si>
  <si>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</si>
  <si>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</si>
  <si>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</si>
  <si>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</si>
  <si>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</si>
  <si>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</si>
  <si>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</si>
  <si>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</si>
  <si>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</si>
  <si>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</si>
  <si>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</si>
  <si>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</si>
  <si>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</si>
  <si>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</si>
  <si>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</si>
  <si>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</si>
  <si>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</si>
  <si>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</si>
  <si>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</si>
  <si>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</si>
  <si>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</si>
  <si>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</si>
  <si>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</si>
  <si>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</si>
  <si>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</si>
  <si>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</si>
  <si>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</si>
  <si>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</si>
  <si>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</si>
  <si>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</si>
  <si>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</si>
  <si>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</si>
  <si>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</si>
  <si>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</si>
  <si>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</si>
  <si>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</si>
  <si>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</si>
  <si>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</si>
  <si>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</si>
  <si>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</si>
  <si>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</si>
  <si>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</si>
  <si>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</si>
  <si>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</si>
  <si>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</si>
  <si>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</si>
  <si>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</si>
  <si>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</si>
  <si>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</si>
  <si>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</si>
  <si>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</si>
  <si>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</si>
  <si>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</si>
  <si>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</si>
  <si>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</si>
  <si>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</si>
  <si>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</si>
  <si>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</si>
  <si>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</si>
  <si>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</si>
  <si>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</si>
  <si>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</si>
  <si>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</si>
  <si>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</si>
  <si>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</si>
  <si>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</si>
  <si>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</si>
  <si>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</si>
  <si>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</si>
  <si>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</si>
  <si>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</si>
  <si>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</si>
  <si>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</si>
  <si>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</si>
  <si>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</si>
  <si>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</si>
  <si>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</si>
  <si>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</si>
  <si>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</si>
  <si>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</si>
  <si>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</si>
  <si>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</si>
  <si>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</si>
  <si>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</si>
  <si>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</si>
  <si>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</si>
  <si>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</si>
  <si>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</si>
  <si>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</si>
  <si>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</si>
  <si>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</si>
  <si>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</si>
  <si>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</si>
  <si>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</si>
  <si>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</si>
  <si>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</si>
  <si>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</si>
  <si>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</si>
  <si>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</si>
  <si>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</si>
  <si>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</si>
  <si>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</si>
  <si>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</si>
  <si>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</si>
  <si>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</si>
  <si>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</si>
  <si>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</si>
  <si>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</si>
  <si>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</si>
  <si>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</si>
  <si>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</si>
  <si>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</si>
  <si>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</si>
  <si>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</si>
  <si>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</si>
  <si>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</si>
  <si>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</si>
  <si>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</si>
  <si>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</si>
  <si>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</si>
  <si>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</si>
  <si>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</si>
  <si>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</si>
  <si>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</si>
  <si>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</si>
  <si>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</si>
  <si>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</si>
  <si>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</si>
  <si>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</si>
  <si>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</si>
  <si>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</si>
  <si>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</si>
  <si>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</si>
  <si>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</si>
  <si>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</si>
  <si>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</si>
  <si>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</si>
  <si>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</si>
  <si>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</si>
  <si>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</si>
  <si>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</si>
  <si>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</si>
  <si>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</si>
  <si>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</si>
  <si>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</si>
  <si>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</si>
  <si>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</si>
  <si>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</si>
  <si>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</si>
  <si>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</si>
  <si>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</si>
  <si>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</si>
  <si>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</si>
  <si>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</si>
  <si>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</si>
  <si>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</si>
  <si>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</si>
  <si>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</si>
  <si>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</si>
  <si>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</si>
  <si>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</si>
  <si>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</si>
  <si>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</si>
  <si>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</si>
  <si>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</si>
  <si>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</si>
  <si>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</si>
  <si>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</si>
  <si>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</si>
  <si>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</si>
  <si>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</si>
  <si>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</si>
  <si>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</si>
  <si>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</si>
  <si>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</si>
  <si>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</si>
  <si>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</si>
  <si>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</si>
  <si>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</si>
  <si>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</si>
  <si>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</si>
  <si>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</si>
  <si>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</si>
  <si>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</si>
  <si>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</si>
  <si>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</si>
  <si>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</si>
  <si>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</si>
  <si>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</si>
  <si>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</si>
  <si>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</si>
  <si>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</si>
  <si>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</si>
  <si>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</si>
  <si>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</si>
  <si>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</si>
  <si>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</si>
  <si>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</si>
  <si>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</si>
  <si>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</si>
  <si>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</si>
  <si>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</si>
  <si>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</si>
  <si>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</si>
  <si>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</si>
  <si>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</si>
  <si>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</si>
  <si>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</si>
  <si>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</si>
  <si>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</si>
  <si>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</si>
  <si>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</si>
  <si>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</si>
  <si>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</si>
  <si>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</si>
  <si>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</si>
  <si>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</si>
  <si>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</si>
  <si>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</si>
  <si>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</si>
  <si>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</si>
  <si>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</si>
  <si>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</si>
  <si>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</si>
  <si>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</si>
  <si>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</si>
  <si>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</si>
  <si>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</si>
  <si>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</si>
  <si>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</si>
  <si>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</si>
  <si>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</si>
  <si>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</si>
  <si>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</si>
  <si>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</si>
  <si>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</si>
  <si>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</si>
  <si>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</si>
  <si>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</si>
  <si>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</si>
  <si>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</si>
  <si>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</si>
  <si>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</si>
  <si>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</si>
  <si>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</si>
  <si>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</si>
  <si>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</si>
  <si>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</si>
  <si>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</si>
  <si>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</si>
  <si>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</si>
  <si>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</si>
  <si>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</si>
  <si>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</si>
  <si>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</si>
  <si>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</si>
  <si>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</si>
  <si>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</si>
  <si>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</si>
  <si>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</si>
  <si>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</si>
  <si>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</si>
  <si>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</si>
  <si>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</si>
  <si>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</si>
  <si>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</si>
  <si>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</si>
  <si>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</si>
  <si>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</si>
  <si>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</si>
  <si>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</si>
  <si>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</si>
  <si>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</si>
  <si>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</si>
  <si>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</si>
  <si>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</si>
  <si>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</si>
  <si>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</si>
  <si>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</si>
  <si>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</si>
  <si>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</si>
  <si>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</si>
  <si>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</si>
  <si>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</si>
  <si>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</si>
  <si>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</si>
  <si>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</si>
  <si>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</si>
  <si>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</si>
  <si>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</si>
  <si>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</si>
  <si>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</si>
  <si>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</si>
  <si>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</si>
  <si>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</si>
  <si>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</si>
  <si>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</si>
  <si>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</si>
  <si>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</si>
  <si>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</si>
  <si>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</si>
  <si>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</si>
  <si>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</si>
  <si>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</si>
  <si>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</si>
  <si>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</si>
  <si>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</si>
  <si>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</si>
  <si>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</si>
  <si>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</si>
  <si>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</si>
  <si>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</si>
  <si>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</si>
  <si>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</si>
  <si>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</si>
  <si>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</si>
  <si>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</si>
  <si>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</si>
  <si>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</si>
  <si>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</si>
  <si>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</si>
  <si>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</si>
  <si>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</si>
  <si>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</si>
  <si>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</si>
  <si>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</si>
  <si>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</si>
  <si>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</si>
  <si>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</si>
  <si>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</si>
  <si>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</si>
  <si>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</si>
  <si>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</si>
  <si>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</si>
  <si>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</si>
  <si>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</si>
  <si>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</si>
  <si>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</si>
  <si>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</si>
  <si>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</si>
  <si>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</si>
  <si>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</si>
  <si>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</si>
  <si>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</si>
  <si>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</si>
  <si>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</si>
  <si>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</si>
  <si>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</si>
  <si>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</si>
  <si>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</si>
  <si>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</si>
  <si>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</si>
  <si>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</si>
  <si>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</si>
  <si>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</si>
  <si>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</si>
  <si>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</si>
  <si>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</si>
  <si>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</si>
  <si>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</si>
  <si>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</si>
  <si>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</si>
  <si>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</si>
  <si>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</si>
  <si>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</si>
  <si>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</si>
  <si>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</si>
  <si>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</si>
  <si>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</si>
  <si>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</si>
  <si>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</si>
  <si>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</si>
  <si>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</si>
  <si>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</si>
  <si>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</si>
  <si>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</si>
  <si>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</si>
  <si>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</si>
  <si>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</si>
  <si>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</si>
  <si>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</si>
  <si>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</si>
  <si>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</si>
  <si>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</si>
  <si>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</si>
  <si>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</si>
  <si>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</si>
  <si>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</si>
  <si>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</si>
  <si>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</si>
  <si>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</si>
  <si>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</si>
  <si>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</si>
  <si>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</si>
  <si>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</si>
  <si>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</si>
  <si>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</si>
  <si>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</si>
  <si>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</si>
  <si>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</si>
  <si>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</si>
  <si>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</si>
  <si>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</si>
  <si>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</si>
  <si>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</si>
  <si>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</si>
  <si>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</si>
  <si>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</si>
  <si>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</si>
  <si>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</si>
  <si>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</si>
  <si>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</si>
  <si>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</si>
  <si>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</si>
  <si>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</si>
  <si>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</si>
  <si>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</si>
  <si>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</si>
  <si>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</si>
  <si>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</si>
  <si>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</si>
  <si>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</si>
  <si>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</si>
  <si>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</si>
  <si>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</si>
  <si>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</si>
  <si>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</si>
  <si>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</si>
  <si>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</si>
  <si>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</si>
  <si>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</si>
  <si>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</si>
  <si>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</si>
  <si>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</si>
  <si>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</si>
  <si>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</si>
  <si>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</si>
  <si>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</si>
  <si>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</si>
  <si>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</si>
  <si>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</si>
  <si>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</si>
  <si>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</si>
  <si>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</si>
  <si>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</si>
  <si>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</si>
  <si>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</si>
  <si>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</si>
  <si>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</si>
  <si>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</si>
  <si>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</si>
  <si>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</si>
  <si>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</si>
  <si>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</si>
  <si>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</si>
  <si>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</si>
  <si>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</si>
  <si>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</si>
  <si>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</si>
  <si>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</si>
  <si>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</si>
  <si>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</si>
  <si>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</si>
  <si>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</si>
  <si>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</si>
  <si>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</si>
  <si>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</si>
  <si>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</si>
  <si>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</si>
  <si>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</si>
  <si>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</si>
  <si>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</si>
  <si>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</si>
  <si>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</si>
  <si>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</si>
  <si>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</si>
  <si>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</si>
  <si>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</si>
  <si>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</si>
  <si>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</si>
  <si>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</si>
  <si>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</si>
  <si>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</si>
  <si>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</si>
  <si>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</si>
  <si>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</si>
  <si>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</si>
  <si>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</si>
  <si>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</si>
  <si>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</si>
  <si>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</si>
  <si>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</si>
  <si>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</si>
  <si>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</si>
  <si>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</si>
  <si>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</si>
  <si>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</si>
  <si>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</si>
  <si>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</si>
  <si>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</si>
  <si>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</si>
  <si>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</si>
  <si>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</si>
  <si>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</si>
  <si>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</si>
  <si>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</si>
  <si>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</si>
  <si>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</si>
  <si>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</si>
  <si>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</si>
  <si>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</si>
  <si>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</si>
  <si>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</si>
  <si>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</si>
  <si>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</si>
  <si>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</si>
  <si>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</si>
  <si>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</si>
  <si>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</si>
  <si>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</si>
  <si>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</si>
  <si>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</si>
  <si>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</si>
  <si>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</si>
  <si>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</si>
  <si>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</si>
  <si>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</si>
  <si>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</si>
  <si>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</si>
  <si>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</si>
  <si>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</si>
  <si>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</si>
  <si>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</si>
  <si>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</si>
  <si>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</si>
  <si>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</si>
  <si>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</si>
  <si>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</si>
  <si>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</si>
  <si>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</si>
  <si>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</si>
  <si>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</si>
  <si>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</si>
  <si>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</si>
  <si>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</si>
  <si>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</si>
  <si>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</si>
  <si>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</si>
  <si>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</si>
  <si>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</si>
  <si>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</si>
  <si>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</si>
  <si>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</si>
  <si>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</si>
  <si>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</si>
  <si>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</si>
  <si>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</si>
  <si>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</si>
  <si>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</si>
  <si>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</si>
  <si>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</si>
  <si>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</si>
  <si>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</si>
  <si>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</si>
  <si>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</si>
  <si>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</si>
  <si>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</si>
  <si>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</si>
  <si>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</si>
  <si>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</si>
  <si>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</si>
  <si>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</si>
  <si>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</si>
  <si>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</si>
  <si>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</si>
  <si>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</si>
  <si>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</si>
  <si>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</si>
  <si>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</si>
  <si>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</si>
  <si>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</si>
  <si>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</si>
  <si>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</si>
  <si>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</si>
  <si>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</si>
  <si>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</si>
  <si>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</si>
  <si>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</si>
  <si>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</si>
  <si>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</si>
  <si>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</si>
  <si>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</si>
  <si>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</si>
  <si>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</si>
  <si>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</si>
  <si>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</si>
  <si>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</si>
  <si>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</si>
  <si>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</si>
  <si>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</si>
  <si>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</si>
  <si>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</si>
  <si>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</si>
  <si>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</si>
  <si>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</si>
  <si>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</si>
  <si>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</si>
  <si>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</si>
  <si>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</si>
  <si>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</si>
  <si>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</si>
  <si>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</si>
  <si>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</si>
  <si>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</si>
  <si>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</si>
  <si>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</si>
  <si>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</si>
  <si>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</si>
  <si>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</si>
  <si>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</si>
  <si>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</si>
  <si>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</si>
  <si>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</si>
  <si>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</si>
  <si>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</si>
  <si>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</si>
  <si>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</si>
  <si>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</si>
  <si>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</si>
  <si>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</si>
  <si>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</si>
  <si>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</si>
  <si>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</si>
  <si>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</si>
  <si>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</si>
  <si>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</si>
  <si>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</si>
  <si>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</si>
  <si>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</si>
  <si>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</si>
  <si>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</si>
  <si>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</si>
  <si>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</si>
  <si>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</si>
  <si>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</si>
  <si>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</si>
  <si>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</si>
  <si>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</si>
  <si>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</si>
  <si>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</si>
  <si>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</si>
  <si>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</si>
  <si>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</si>
  <si>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</si>
  <si>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</si>
  <si>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</si>
  <si>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</si>
  <si>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</si>
  <si>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</si>
  <si>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</si>
  <si>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</si>
  <si>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</si>
  <si>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</si>
  <si>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</si>
  <si>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</si>
  <si>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</si>
  <si>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</si>
  <si>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</si>
  <si>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</si>
  <si>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</si>
  <si>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</si>
  <si>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</si>
  <si>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</si>
  <si>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</si>
  <si>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</si>
  <si>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</si>
  <si>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</si>
  <si>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</si>
  <si>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</si>
  <si>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</si>
  <si>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</si>
  <si>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</si>
  <si>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</si>
  <si>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</si>
  <si>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</si>
  <si>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</si>
  <si>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</si>
  <si>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</si>
  <si>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</si>
  <si>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</si>
  <si>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</si>
  <si>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</si>
  <si>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</si>
  <si>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</si>
  <si>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</si>
  <si>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</si>
  <si>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</si>
  <si>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</si>
  <si>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</si>
  <si>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</si>
  <si>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</si>
  <si>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</si>
  <si>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</si>
  <si>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</si>
  <si>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</si>
  <si>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</si>
  <si>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</si>
  <si>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</si>
  <si>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</si>
  <si>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</si>
  <si>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</si>
  <si>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</si>
  <si>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</si>
  <si>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</si>
  <si>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</si>
  <si>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</si>
  <si>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</si>
  <si>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</si>
  <si>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</si>
  <si>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</si>
  <si>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</si>
  <si>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</si>
  <si>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</si>
  <si>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</si>
  <si>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</si>
  <si>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</si>
  <si>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</si>
  <si>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</si>
  <si>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</si>
  <si>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</si>
  <si>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</si>
  <si>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</si>
  <si>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</si>
  <si>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</si>
  <si>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</si>
  <si>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</si>
  <si>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</si>
  <si>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</si>
  <si>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</si>
  <si>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</si>
  <si>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</si>
  <si>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</si>
  <si>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</si>
  <si>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</si>
  <si>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</si>
  <si>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</si>
  <si>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</si>
  <si>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</si>
  <si>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</si>
  <si>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</si>
  <si>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</si>
  <si>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</si>
  <si>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</si>
  <si>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</si>
  <si>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</si>
  <si>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</si>
  <si>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</si>
  <si>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</si>
  <si>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</si>
  <si>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</si>
  <si>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</si>
  <si>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</si>
  <si>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</si>
  <si>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</si>
  <si>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</si>
  <si>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</si>
  <si>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</si>
  <si>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</si>
  <si>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</si>
  <si>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</si>
  <si>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</si>
  <si>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</si>
  <si>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</si>
  <si>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</si>
  <si>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</si>
  <si>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</si>
  <si>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</si>
  <si>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</si>
  <si>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</si>
  <si>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</si>
  <si>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</si>
  <si>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</si>
  <si>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</si>
  <si>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</si>
  <si>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</si>
  <si>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</si>
  <si>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</si>
  <si>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</si>
  <si>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</si>
  <si>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</si>
  <si>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</si>
  <si>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</si>
  <si>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</si>
  <si>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</si>
  <si>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</si>
  <si>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</si>
  <si>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</si>
  <si>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</si>
  <si>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</si>
  <si>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</si>
  <si>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</si>
  <si>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</si>
  <si>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</si>
  <si>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</si>
  <si>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</si>
  <si>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</si>
  <si>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</si>
  <si>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</si>
  <si>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</si>
  <si>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</si>
  <si>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</si>
  <si>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</si>
  <si>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</si>
  <si>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</si>
  <si>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</si>
  <si>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</si>
  <si>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</si>
  <si>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</si>
  <si>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</si>
  <si>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</si>
  <si>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</si>
  <si>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</si>
  <si>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</si>
  <si>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</si>
  <si>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</si>
  <si>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</si>
  <si>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</si>
  <si>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</si>
  <si>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</si>
  <si>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</si>
  <si>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</si>
  <si>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</si>
  <si>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</si>
  <si>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</si>
  <si>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</si>
  <si>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</si>
  <si>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</si>
  <si>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</si>
  <si>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</si>
  <si>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</si>
  <si>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</si>
  <si>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</si>
  <si>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</si>
  <si>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</si>
  <si>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</si>
  <si>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</si>
  <si>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</si>
  <si>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</si>
  <si>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</si>
  <si>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</si>
  <si>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</si>
  <si>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</si>
  <si>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</si>
  <si>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</si>
  <si>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</si>
  <si>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</si>
  <si>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</si>
  <si>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</si>
  <si>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</si>
  <si>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</si>
  <si>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</si>
  <si>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</si>
  <si>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</si>
  <si>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</si>
  <si>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</si>
  <si>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</si>
  <si>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</si>
  <si>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</si>
  <si>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</si>
  <si>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</si>
  <si>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</si>
  <si>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</si>
  <si>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</si>
  <si>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</si>
  <si>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</si>
  <si>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</si>
  <si>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</si>
  <si>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</si>
  <si>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</si>
  <si>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</si>
  <si>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</si>
  <si>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</si>
  <si>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</si>
  <si>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</si>
  <si>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</si>
  <si>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</si>
  <si>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</si>
  <si>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</si>
  <si>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</si>
  <si>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</si>
  <si>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</si>
  <si>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</si>
  <si>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</si>
  <si>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</si>
  <si>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</si>
  <si>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</si>
  <si>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</si>
  <si>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</si>
  <si>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</si>
  <si>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</si>
  <si>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</si>
  <si>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</si>
  <si>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</si>
  <si>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</si>
  <si>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</si>
  <si>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</si>
  <si>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</si>
  <si>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</si>
  <si>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</si>
  <si>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</si>
  <si>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</si>
  <si>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</si>
  <si>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</si>
  <si>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</si>
  <si>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</si>
  <si>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</si>
  <si>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</si>
  <si>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</si>
  <si>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</si>
  <si>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</si>
  <si>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</si>
  <si>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</si>
  <si>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</si>
  <si>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</si>
  <si>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</si>
  <si>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</si>
  <si>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</si>
  <si>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</si>
  <si>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</si>
  <si>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</si>
  <si>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</si>
  <si>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</si>
  <si>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</si>
  <si>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</si>
  <si>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</si>
  <si>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</si>
  <si>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</si>
  <si>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</si>
  <si>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</si>
  <si>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</si>
  <si>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</si>
  <si>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</si>
  <si>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</si>
  <si>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</si>
  <si>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</si>
  <si>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</si>
  <si>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</si>
  <si>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</si>
  <si>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</si>
  <si>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</si>
  <si>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</si>
  <si>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</si>
  <si>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</si>
  <si>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</si>
  <si>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</si>
  <si>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</si>
  <si>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</si>
  <si>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</si>
  <si>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</si>
  <si>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</si>
  <si>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</si>
  <si>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</si>
  <si>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</si>
  <si>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</si>
  <si>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</si>
  <si>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</si>
  <si>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</si>
  <si>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</si>
  <si>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</si>
  <si>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</si>
  <si>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</si>
  <si>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</si>
  <si>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</si>
  <si>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</si>
  <si>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</si>
  <si>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</si>
  <si>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</si>
  <si>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</si>
  <si>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</si>
  <si>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</si>
  <si>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</si>
  <si>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</si>
  <si>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</si>
  <si>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</si>
  <si>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</si>
  <si>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</si>
  <si>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</si>
  <si>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</si>
  <si>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</si>
  <si>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</si>
  <si>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</si>
  <si>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</si>
  <si>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</si>
  <si>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</si>
  <si>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</si>
  <si>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</si>
  <si>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</si>
  <si>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</si>
  <si>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</si>
  <si>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</si>
  <si>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</si>
  <si>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</si>
  <si>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</si>
  <si>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</si>
  <si>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</si>
  <si>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</si>
  <si>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</si>
  <si>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</si>
  <si>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</si>
  <si>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</si>
  <si>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</si>
  <si>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</si>
  <si>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</si>
  <si>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</si>
  <si>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</si>
  <si>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</si>
  <si>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</si>
  <si>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</si>
  <si>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</si>
  <si>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</si>
  <si>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</si>
  <si>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</si>
  <si>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</si>
  <si>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</si>
  <si>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</si>
  <si>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</si>
  <si>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</si>
  <si>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</si>
  <si>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</si>
  <si>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</si>
  <si>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</si>
  <si>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</si>
  <si>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</si>
  <si>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</si>
  <si>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</si>
  <si>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</si>
  <si>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</si>
  <si>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</si>
  <si>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</si>
  <si>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</si>
  <si>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</si>
  <si>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</si>
  <si>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</si>
  <si>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</si>
  <si>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</si>
  <si>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</si>
  <si>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</si>
  <si>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</si>
  <si>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</si>
  <si>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</si>
  <si>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</si>
  <si>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</si>
  <si>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</si>
  <si>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</si>
  <si>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</si>
  <si>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</si>
  <si>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</si>
  <si>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</si>
  <si>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</si>
  <si>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</si>
  <si>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</si>
  <si>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</si>
  <si>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</si>
  <si>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</si>
  <si>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</si>
  <si>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</si>
  <si>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</si>
  <si>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</si>
  <si>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</si>
  <si>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</si>
  <si>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</si>
  <si>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</si>
  <si>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</si>
  <si>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</si>
  <si>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</si>
  <si>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</si>
  <si>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</si>
  <si>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</si>
  <si>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</si>
  <si>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</si>
  <si>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</si>
  <si>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</si>
  <si>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</si>
  <si>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</si>
  <si>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</si>
  <si>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</si>
  <si>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</si>
  <si>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</si>
  <si>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</si>
  <si>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</si>
  <si>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</si>
  <si>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</si>
  <si>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</si>
  <si>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</si>
  <si>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</si>
  <si>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</si>
  <si>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</si>
  <si>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</si>
  <si>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</si>
  <si>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</si>
  <si>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</si>
  <si>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</si>
  <si>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</si>
  <si>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</si>
  <si>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</si>
  <si>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</si>
  <si>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</si>
  <si>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</si>
  <si>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</si>
  <si>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</si>
  <si>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</si>
  <si>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</si>
  <si>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</si>
  <si>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</si>
  <si>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</si>
  <si>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</si>
  <si>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</si>
  <si>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</si>
  <si>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</si>
  <si>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</si>
  <si>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</si>
  <si>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</si>
  <si>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</si>
  <si>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</si>
  <si>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</si>
  <si>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</si>
  <si>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</si>
  <si>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</si>
  <si>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</si>
  <si>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</si>
  <si>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</si>
  <si>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</si>
  <si>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</si>
  <si>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</si>
  <si>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</si>
  <si>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</si>
  <si>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</si>
  <si>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</si>
  <si>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</si>
  <si>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</si>
  <si>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</si>
  <si>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</si>
  <si>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</si>
  <si>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</si>
  <si>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</si>
  <si>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</si>
  <si>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</si>
  <si>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</si>
  <si>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</si>
  <si>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</si>
  <si>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</si>
  <si>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</si>
  <si>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</si>
  <si>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</si>
  <si>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</si>
  <si>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</si>
  <si>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</si>
  <si>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</si>
  <si>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</si>
  <si>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</si>
  <si>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</si>
  <si>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</si>
  <si>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</si>
  <si>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</si>
  <si>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</si>
  <si>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</si>
  <si>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</si>
  <si>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</si>
  <si>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</si>
  <si>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</si>
  <si>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</si>
  <si>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</si>
  <si>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</si>
  <si>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</si>
  <si>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</si>
  <si>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</si>
  <si>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</si>
  <si>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</si>
  <si>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</si>
  <si>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</si>
  <si>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</si>
  <si>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</si>
  <si>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</si>
  <si>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</si>
  <si>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</si>
  <si>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</si>
  <si>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</si>
  <si>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</si>
  <si>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</si>
  <si>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</si>
  <si>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</si>
  <si>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</si>
  <si>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</si>
  <si>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</si>
  <si>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</si>
  <si>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</si>
  <si>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</si>
  <si>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</si>
  <si>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</si>
  <si>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</si>
  <si>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</si>
  <si>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</si>
  <si>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</si>
  <si>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</si>
  <si>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</si>
  <si>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</si>
  <si>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</si>
  <si>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</si>
  <si>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</si>
  <si>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</si>
  <si>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</si>
  <si>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</si>
  <si>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</si>
  <si>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</si>
  <si>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</si>
  <si>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</si>
  <si>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</si>
  <si>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</si>
  <si>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</si>
  <si>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</si>
  <si>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</si>
  <si>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</si>
  <si>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</si>
  <si>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</si>
  <si>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</si>
  <si>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</si>
  <si>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</si>
  <si>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</si>
  <si>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</si>
  <si>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</si>
  <si>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</si>
  <si>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</si>
  <si>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</si>
  <si>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</si>
  <si>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</si>
  <si>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</si>
  <si>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</si>
  <si>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</si>
  <si>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</si>
  <si>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</si>
  <si>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</si>
  <si>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</si>
  <si>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</si>
  <si>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</si>
  <si>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</si>
  <si>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</si>
  <si>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</si>
  <si>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</si>
  <si>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</si>
  <si>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</si>
  <si>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</si>
  <si>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</si>
  <si>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</si>
  <si>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</si>
  <si>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</si>
  <si>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</si>
  <si>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</si>
  <si>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</si>
  <si>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</si>
  <si>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</si>
  <si>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</si>
  <si>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</si>
  <si>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</si>
  <si>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</si>
  <si>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</si>
  <si>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</si>
  <si>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</si>
  <si>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</si>
  <si>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</si>
  <si>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</si>
  <si>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</si>
  <si>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</si>
  <si>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</si>
  <si>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</si>
  <si>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</si>
  <si>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</si>
  <si>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</si>
  <si>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</si>
  <si>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</si>
  <si>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</si>
  <si>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</si>
  <si>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</si>
  <si>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</si>
  <si>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</si>
  <si>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</si>
  <si>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</si>
  <si>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</si>
  <si>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</si>
  <si>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</si>
  <si>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</si>
  <si>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</si>
  <si>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</si>
  <si>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</si>
  <si>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</si>
  <si>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</si>
  <si>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</si>
  <si>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</si>
  <si>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</si>
  <si>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</si>
  <si>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</si>
  <si>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</si>
  <si>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</si>
  <si>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</si>
  <si>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</si>
  <si>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</si>
  <si>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</si>
  <si>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</si>
  <si>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</si>
  <si>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</si>
  <si>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</si>
  <si>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</si>
  <si>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</si>
  <si>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</si>
  <si>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</si>
  <si>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</si>
  <si>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</si>
  <si>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</si>
  <si>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</si>
  <si>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</si>
  <si>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</si>
  <si>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</si>
  <si>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</si>
  <si>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</si>
  <si>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</si>
  <si>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</si>
  <si>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</si>
  <si>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</si>
  <si>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</si>
  <si>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</si>
  <si>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</si>
  <si>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</si>
  <si>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</si>
  <si>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</si>
  <si>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</si>
  <si>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</si>
  <si>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</si>
  <si>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</si>
  <si>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</si>
  <si>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</si>
  <si>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</si>
  <si>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</si>
  <si>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</si>
  <si>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</si>
  <si>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</si>
  <si>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</si>
  <si>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</si>
  <si>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</si>
  <si>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</si>
  <si>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</si>
  <si>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</si>
  <si>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</si>
  <si>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</si>
  <si>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</si>
  <si>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</si>
  <si>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</si>
  <si>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</si>
  <si>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</si>
  <si>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</si>
  <si>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</si>
  <si>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</si>
  <si>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</si>
  <si>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</si>
  <si>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</si>
  <si>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</si>
  <si>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</si>
  <si>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</si>
  <si>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</si>
  <si>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</si>
  <si>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</si>
  <si>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</si>
  <si>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</si>
  <si>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</si>
  <si>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</si>
  <si>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</si>
  <si>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</si>
  <si>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</si>
  <si>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</si>
  <si>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</si>
  <si>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</si>
  <si>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</si>
  <si>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</si>
  <si>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</si>
  <si>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</si>
  <si>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</si>
  <si>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</si>
  <si>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</si>
  <si>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</si>
  <si>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</si>
  <si>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</si>
  <si>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</si>
  <si>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</si>
  <si>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</si>
  <si>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</si>
  <si>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</si>
  <si>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</si>
  <si>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</si>
  <si>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</si>
  <si>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</si>
  <si>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</si>
  <si>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</si>
  <si>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</si>
  <si>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</si>
  <si>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</si>
  <si>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</si>
  <si>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</si>
  <si>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</si>
  <si>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</si>
  <si>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</si>
  <si>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</si>
  <si>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</si>
  <si>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</si>
  <si>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</si>
  <si>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</si>
  <si>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</si>
  <si>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</si>
  <si>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</si>
  <si>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</si>
  <si>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</si>
  <si>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</si>
  <si>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</si>
  <si>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</si>
  <si>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</si>
  <si>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</si>
  <si>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</si>
  <si>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</si>
  <si>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</si>
  <si>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</si>
  <si>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</si>
  <si>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</si>
  <si>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</si>
  <si>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</si>
  <si>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</si>
  <si>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</si>
  <si>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</si>
  <si>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</si>
  <si>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</si>
  <si>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</si>
  <si>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</si>
  <si>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</si>
  <si>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</si>
  <si>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</si>
  <si>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</si>
  <si>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</si>
  <si>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</si>
  <si>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</si>
  <si>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</si>
  <si>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</si>
  <si>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</si>
  <si>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</si>
  <si>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</si>
  <si>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</si>
  <si>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</si>
  <si>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</si>
  <si>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</si>
  <si>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</si>
  <si>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</si>
  <si>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</si>
  <si>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</si>
  <si>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</si>
  <si>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</si>
  <si>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</si>
  <si>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</si>
  <si>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</si>
  <si>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</si>
  <si>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</si>
  <si>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</si>
  <si>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</si>
  <si>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</si>
  <si>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</si>
  <si>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</si>
  <si>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</si>
  <si>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</si>
  <si>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</si>
  <si>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</si>
  <si>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</si>
  <si>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</si>
  <si>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</si>
  <si>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</si>
  <si>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</si>
  <si>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</si>
  <si>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</si>
  <si>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</si>
  <si>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</si>
  <si>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</si>
  <si>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</si>
  <si>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</si>
  <si>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</si>
  <si>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</si>
  <si>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</si>
  <si>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</si>
  <si>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</si>
  <si>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</si>
  <si>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</si>
  <si>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</si>
  <si>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</si>
  <si>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</si>
  <si>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</si>
  <si>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</si>
  <si>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</si>
  <si>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</si>
  <si>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</si>
  <si>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</si>
  <si>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</si>
  <si>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</si>
  <si>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</si>
  <si>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</si>
  <si>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</si>
  <si>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</si>
  <si>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</si>
  <si>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</si>
  <si>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</si>
  <si>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</si>
  <si>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</si>
  <si>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</si>
  <si>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</si>
  <si>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</si>
  <si>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</si>
  <si>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</si>
  <si>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</si>
  <si>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</si>
  <si>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</si>
  <si>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</si>
  <si>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</si>
  <si>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</si>
  <si>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</si>
  <si>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</si>
  <si>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</si>
  <si>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</si>
  <si>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</si>
  <si>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</si>
  <si>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</si>
  <si>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</si>
  <si>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</si>
  <si>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</si>
  <si>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</si>
  <si>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</si>
  <si>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</si>
  <si>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</si>
  <si>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</si>
  <si>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</si>
  <si>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</si>
  <si>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</si>
  <si>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</si>
  <si>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</si>
  <si>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</si>
  <si>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</si>
  <si>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</si>
  <si>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</si>
  <si>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</si>
  <si>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</si>
  <si>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</si>
  <si>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</si>
  <si>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</si>
  <si>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</si>
  <si>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</si>
  <si>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</si>
  <si>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</si>
  <si>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</si>
  <si>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</si>
  <si>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</si>
  <si>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</si>
  <si>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</si>
  <si>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</si>
  <si>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</si>
  <si>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</si>
  <si>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</si>
  <si>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</si>
  <si>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</si>
  <si>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</si>
  <si>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</si>
  <si>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</si>
  <si>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</si>
  <si>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</si>
  <si>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</si>
  <si>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</si>
  <si>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</si>
  <si>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</si>
  <si>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</si>
  <si>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</si>
  <si>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</si>
  <si>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</si>
  <si>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</si>
  <si>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</si>
  <si>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</si>
  <si>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</si>
  <si>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</si>
  <si>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</si>
  <si>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</si>
  <si>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</si>
  <si>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</si>
  <si>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</si>
  <si>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</si>
  <si>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</si>
  <si>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</si>
  <si>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</si>
  <si>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</si>
  <si>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</si>
  <si>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</si>
  <si>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</si>
  <si>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</si>
  <si>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</si>
  <si>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</si>
  <si>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</si>
  <si>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</si>
  <si>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</si>
  <si>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</si>
  <si>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</si>
  <si>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</si>
  <si>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</si>
  <si>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</si>
  <si>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</si>
  <si>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</si>
  <si>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</si>
  <si>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</si>
  <si>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</si>
  <si>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</si>
  <si>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</si>
  <si>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</si>
  <si>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</si>
  <si>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</si>
  <si>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</si>
  <si>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</si>
  <si>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</si>
  <si>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</si>
  <si>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</si>
  <si>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</si>
  <si>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</si>
  <si>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</si>
  <si>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</si>
  <si>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</si>
  <si>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</si>
  <si>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</si>
  <si>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</si>
  <si>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</si>
  <si>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</si>
  <si>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</si>
  <si>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</si>
  <si>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</si>
  <si>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</si>
  <si>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</si>
  <si>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</si>
  <si>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</si>
  <si>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</si>
  <si>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</si>
  <si>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</si>
  <si>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</si>
  <si>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</si>
  <si>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</si>
  <si>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</si>
  <si>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</si>
  <si>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</si>
  <si>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</si>
  <si>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</si>
  <si>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</si>
  <si>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</si>
  <si>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</si>
  <si>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</si>
  <si>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</si>
  <si>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</si>
  <si>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</si>
  <si>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</si>
  <si>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</si>
  <si>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</si>
  <si>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</si>
  <si>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</si>
  <si>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</si>
  <si>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</si>
  <si>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</si>
  <si>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</si>
  <si>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</si>
  <si>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</si>
  <si>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</si>
  <si>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</si>
  <si>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</si>
  <si>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</si>
  <si>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</si>
  <si>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</si>
  <si>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</si>
  <si>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</si>
  <si>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</si>
  <si>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</si>
  <si>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</si>
  <si>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</si>
  <si>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</si>
  <si>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</si>
  <si>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</si>
  <si>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</si>
  <si>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</si>
  <si>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</si>
  <si>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</si>
  <si>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</si>
  <si>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</si>
  <si>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</si>
  <si>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</si>
  <si>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</si>
  <si>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</si>
  <si>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</si>
  <si>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</si>
  <si>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</si>
  <si>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</si>
  <si>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</si>
  <si>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</si>
  <si>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</si>
  <si>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</si>
  <si>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</si>
  <si>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</si>
  <si>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</si>
  <si>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</si>
  <si>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</si>
  <si>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</si>
  <si>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</si>
  <si>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</si>
  <si>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</si>
  <si>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</si>
  <si>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</si>
  <si>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</si>
  <si>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</si>
  <si>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</si>
  <si>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</si>
  <si>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</si>
  <si>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</si>
  <si>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</si>
  <si>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</si>
  <si>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</si>
  <si>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</si>
  <si>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</si>
  <si>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</si>
  <si>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</si>
  <si>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</si>
  <si>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</si>
  <si>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</si>
  <si>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</si>
  <si>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</si>
  <si>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</si>
  <si>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</si>
  <si>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</si>
  <si>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</si>
  <si>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</si>
  <si>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</si>
  <si>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</si>
  <si>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</si>
  <si>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</si>
  <si>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</si>
  <si>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</si>
  <si>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</si>
  <si>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</si>
  <si>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</si>
  <si>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</si>
  <si>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</si>
  <si>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</si>
  <si>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</si>
  <si>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</si>
  <si>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</si>
  <si>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</si>
  <si>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</si>
  <si>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</si>
  <si>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</si>
  <si>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</si>
  <si>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</si>
  <si>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</si>
  <si>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</si>
  <si>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</si>
  <si>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</si>
  <si>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</si>
  <si>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</si>
  <si>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</si>
  <si>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</si>
  <si>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</si>
  <si>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</si>
  <si>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</si>
  <si>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</si>
  <si>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</si>
  <si>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</si>
  <si>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</si>
  <si>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</si>
  <si>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</si>
  <si>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</si>
  <si>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</si>
  <si>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</si>
  <si>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</si>
  <si>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</si>
  <si>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</si>
  <si>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</si>
  <si>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</si>
  <si>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</si>
  <si>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</si>
  <si>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</si>
  <si>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</si>
  <si>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</si>
  <si>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</si>
  <si>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</si>
  <si>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</si>
  <si>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</si>
  <si>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</si>
  <si>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</si>
  <si>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</si>
  <si>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</si>
  <si>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</si>
  <si>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</si>
  <si>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</si>
  <si>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</si>
  <si>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</si>
  <si>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</si>
  <si>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</si>
  <si>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</si>
  <si>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</si>
  <si>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</si>
  <si>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</si>
  <si>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</si>
  <si>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</si>
  <si>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</si>
  <si>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</si>
  <si>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</si>
  <si>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</si>
  <si>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</si>
  <si>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</si>
  <si>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</si>
  <si>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</si>
  <si>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</si>
  <si>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</si>
  <si>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</si>
  <si>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</si>
  <si>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</si>
  <si>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</si>
  <si>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</si>
  <si>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</si>
  <si>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</si>
  <si>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</si>
  <si>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</si>
  <si>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</si>
  <si>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</si>
  <si>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</si>
  <si>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</si>
  <si>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</si>
  <si>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</si>
  <si>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</si>
  <si>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</si>
  <si>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</si>
  <si>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</si>
  <si>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</si>
  <si>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</si>
  <si>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</si>
  <si>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</si>
  <si>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</si>
  <si>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</si>
  <si>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</si>
  <si>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</si>
  <si>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</si>
  <si>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</si>
  <si>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</si>
  <si>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</si>
  <si>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</si>
  <si>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</si>
  <si>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</si>
  <si>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</si>
  <si>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</si>
  <si>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</si>
  <si>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</si>
  <si>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</si>
  <si>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</si>
  <si>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</si>
  <si>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</si>
  <si>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</si>
  <si>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</si>
  <si>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</si>
  <si>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</si>
  <si>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</si>
  <si>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</si>
  <si>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</si>
  <si>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</si>
  <si>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</si>
  <si>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</si>
  <si>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</si>
  <si>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</si>
  <si>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</si>
  <si>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</si>
  <si>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</si>
  <si>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</si>
  <si>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</si>
  <si>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</si>
  <si>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</si>
  <si>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</si>
  <si>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</si>
  <si>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</si>
  <si>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</si>
  <si>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</si>
  <si>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</si>
  <si>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</si>
  <si>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</si>
  <si>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</si>
  <si>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</si>
  <si>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</si>
  <si>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</si>
  <si>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</si>
  <si>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</si>
  <si>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</si>
  <si>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</si>
  <si>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</si>
  <si>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</si>
  <si>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</si>
  <si>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</si>
  <si>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</si>
  <si>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</si>
  <si>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</si>
  <si>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</si>
  <si>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</si>
  <si>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</si>
  <si>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</si>
  <si>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</si>
  <si>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</si>
  <si>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</si>
  <si>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</si>
  <si>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</si>
  <si>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</si>
  <si>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</si>
  <si>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</si>
  <si>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</si>
  <si>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</si>
  <si>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</si>
  <si>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</si>
  <si>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</si>
  <si>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</si>
  <si>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</si>
  <si>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</si>
  <si>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</si>
  <si>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</si>
  <si>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</si>
  <si>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</si>
  <si>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</si>
  <si>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</si>
  <si>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</si>
  <si>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</si>
  <si>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</si>
  <si>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</si>
  <si>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</si>
  <si>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</si>
  <si>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</si>
  <si>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</si>
  <si>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</si>
  <si>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</si>
  <si>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</si>
  <si>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</si>
  <si>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</si>
  <si>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</si>
  <si>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</si>
  <si>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</si>
  <si>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</si>
  <si>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</si>
  <si>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</si>
  <si>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</si>
  <si>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</si>
  <si>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</si>
  <si>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</si>
  <si>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</si>
  <si>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</si>
  <si>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</si>
  <si>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</si>
  <si>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</si>
  <si>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</si>
  <si>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</si>
  <si>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</si>
  <si>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</si>
  <si>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</si>
  <si>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</si>
  <si>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</si>
  <si>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</si>
  <si>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</si>
  <si>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</si>
  <si>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</si>
  <si>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</si>
  <si>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</si>
  <si>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</si>
  <si>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</si>
  <si>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</si>
  <si>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</si>
  <si>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</si>
  <si>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</si>
  <si>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</si>
  <si>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</si>
  <si>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</si>
  <si>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</si>
  <si>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</si>
  <si>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</si>
  <si>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</si>
  <si>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</si>
  <si>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</si>
  <si>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</si>
  <si>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</si>
  <si>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</si>
  <si>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</si>
  <si>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</si>
  <si>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</si>
  <si>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</si>
  <si>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</si>
  <si>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</si>
  <si>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</si>
  <si>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</si>
  <si>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</si>
  <si>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</si>
  <si>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</si>
  <si>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</si>
  <si>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</si>
  <si>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</si>
  <si>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</si>
  <si>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</si>
  <si>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</si>
  <si>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</si>
  <si>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</si>
  <si>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</si>
  <si>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</si>
  <si>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</si>
  <si>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</si>
  <si>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</si>
  <si>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</si>
  <si>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</si>
  <si>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</si>
  <si>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</si>
  <si>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</si>
  <si>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</si>
  <si>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</si>
  <si>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</si>
  <si>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</si>
  <si>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</si>
  <si>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</si>
  <si>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</si>
  <si>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</si>
  <si>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</si>
  <si>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</si>
  <si>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</si>
  <si>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</si>
  <si>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</si>
  <si>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</si>
  <si>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</si>
  <si>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</si>
  <si>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</si>
  <si>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</si>
  <si>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</si>
  <si>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</si>
  <si>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</si>
  <si>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</si>
  <si>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</si>
  <si>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</si>
  <si>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</si>
  <si>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</si>
  <si>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</si>
  <si>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</si>
  <si>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</si>
  <si>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</si>
  <si>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</si>
  <si>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</si>
  <si>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</si>
  <si>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</si>
  <si>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</si>
  <si>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</si>
  <si>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</si>
  <si>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</si>
  <si>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</si>
  <si>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</si>
  <si>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</si>
  <si>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</si>
  <si>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</si>
  <si>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</si>
  <si>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</si>
  <si>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</si>
  <si>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</si>
  <si>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</si>
  <si>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</si>
  <si>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</si>
  <si>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</si>
  <si>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</si>
  <si>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</si>
  <si>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</si>
  <si>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</si>
  <si>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</si>
  <si>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</si>
  <si>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</si>
  <si>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</si>
  <si>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</si>
  <si>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</si>
  <si>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</si>
  <si>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</si>
  <si>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</si>
  <si>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</si>
  <si>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</si>
  <si>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</si>
  <si>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</si>
  <si>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</si>
  <si>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</si>
  <si>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</si>
  <si>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</si>
  <si>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</si>
  <si>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</si>
  <si>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</si>
  <si>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</si>
  <si>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</si>
  <si>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</si>
  <si>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</si>
  <si>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</si>
  <si>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</si>
  <si>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</si>
  <si>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</si>
  <si>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</si>
  <si>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</si>
  <si>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</si>
  <si>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</si>
  <si>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</si>
  <si>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</si>
  <si>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</si>
  <si>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</si>
  <si>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</si>
  <si>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</si>
  <si>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</si>
  <si>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</si>
  <si>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</si>
  <si>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</si>
  <si>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</si>
  <si>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</si>
  <si>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</si>
  <si>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</si>
  <si>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</si>
  <si>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</si>
  <si>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</si>
  <si>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</si>
  <si>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</si>
  <si>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</si>
  <si>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</si>
  <si>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</si>
  <si>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</si>
  <si>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</si>
  <si>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</si>
  <si>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</si>
  <si>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</si>
  <si>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</si>
  <si>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</si>
  <si>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</si>
  <si>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</si>
  <si>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</si>
  <si>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</si>
  <si>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</si>
  <si>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</si>
  <si>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</si>
  <si>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</si>
  <si>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</si>
  <si>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</si>
  <si>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</si>
  <si>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</si>
  <si>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</si>
  <si>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</si>
  <si>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</si>
  <si>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</si>
  <si>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</si>
  <si>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</si>
  <si>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</si>
  <si>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</si>
  <si>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</si>
  <si>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</si>
  <si>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</si>
  <si>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</si>
  <si>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</si>
  <si>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</si>
  <si>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</si>
  <si>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</si>
  <si>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</si>
  <si>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</si>
  <si>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</si>
  <si>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</si>
  <si>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</si>
  <si>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</si>
  <si>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</si>
  <si>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</si>
  <si>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</si>
  <si>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</si>
  <si>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</si>
  <si>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</si>
  <si>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</si>
  <si>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</si>
  <si>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</si>
  <si>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</si>
  <si>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</si>
  <si>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</si>
  <si>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</si>
  <si>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</si>
  <si>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</si>
  <si>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</si>
  <si>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</si>
  <si>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</si>
  <si>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</si>
  <si>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</si>
  <si>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</si>
  <si>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</si>
  <si>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</si>
  <si>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</si>
  <si>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</si>
  <si>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</si>
  <si>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</si>
  <si>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</si>
  <si>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</si>
  <si>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</si>
  <si>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</si>
  <si>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</si>
  <si>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</si>
  <si>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</si>
  <si>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</si>
  <si>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</si>
  <si>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</si>
  <si>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</si>
  <si>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</si>
  <si>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</si>
  <si>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</si>
  <si>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</si>
  <si>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</si>
  <si>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</si>
  <si>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</si>
  <si>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</si>
  <si>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</si>
  <si>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</si>
  <si>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</si>
  <si>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</si>
  <si>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</si>
  <si>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</si>
  <si>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</si>
  <si>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</si>
  <si>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</si>
  <si>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</si>
  <si>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</si>
  <si>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</si>
  <si>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</si>
  <si>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</si>
  <si>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</si>
  <si>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</si>
  <si>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</si>
  <si>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</si>
  <si>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</si>
  <si>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</si>
  <si>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</si>
  <si>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</si>
  <si>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</si>
  <si>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</si>
  <si>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</si>
  <si>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</si>
  <si>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</si>
  <si>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</si>
  <si>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</si>
  <si>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</si>
  <si>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</si>
  <si>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</si>
  <si>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</si>
  <si>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</si>
  <si>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</si>
  <si>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</si>
  <si>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</si>
  <si>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</si>
  <si>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</si>
  <si>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</si>
  <si>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</si>
  <si>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</si>
  <si>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</si>
  <si>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</si>
  <si>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</si>
  <si>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</si>
  <si>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</si>
  <si>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</si>
  <si>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</si>
  <si>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</si>
  <si>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</si>
  <si>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</si>
  <si>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</si>
  <si>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</si>
  <si>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</si>
  <si>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</si>
  <si>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</si>
  <si>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</si>
  <si>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</si>
  <si>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</si>
  <si>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</si>
  <si>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</si>
  <si>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</si>
  <si>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</si>
  <si>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</si>
  <si>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</si>
  <si>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</si>
  <si>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</si>
  <si>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</si>
  <si>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</si>
  <si>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</si>
  <si>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</si>
  <si>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</si>
  <si>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</si>
  <si>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</si>
  <si>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</si>
  <si>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</si>
  <si>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</si>
  <si>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</si>
  <si>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</si>
  <si>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</si>
  <si>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</si>
  <si>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</si>
  <si>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</si>
  <si>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</si>
  <si>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</si>
  <si>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</si>
  <si>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</si>
  <si>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</si>
  <si>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</si>
  <si>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</si>
  <si>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</si>
  <si>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</si>
  <si>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</si>
  <si>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</si>
  <si>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</si>
  <si>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</si>
  <si>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</si>
  <si>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</si>
  <si>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</si>
  <si>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</si>
  <si>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</si>
  <si>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</si>
  <si>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</si>
  <si>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</si>
  <si>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</si>
  <si>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</si>
  <si>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</si>
  <si>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</si>
  <si>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</si>
  <si>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</si>
  <si>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</si>
  <si>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</si>
  <si>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</si>
  <si>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</si>
  <si>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</si>
  <si>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</si>
  <si>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</si>
  <si>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</si>
  <si>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</si>
  <si>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</si>
  <si>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</si>
  <si>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</si>
  <si>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</si>
  <si>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</si>
  <si>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</si>
  <si>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</si>
  <si>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</si>
  <si>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</si>
  <si>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</si>
  <si>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</si>
  <si>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</si>
  <si>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</si>
  <si>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</si>
  <si>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</si>
  <si>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</si>
  <si>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</si>
  <si>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</si>
  <si>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</si>
  <si>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</si>
  <si>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</si>
  <si>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</si>
  <si>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</si>
  <si>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</si>
  <si>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</si>
  <si>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</si>
  <si>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</si>
  <si>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</si>
  <si>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</si>
  <si>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</si>
  <si>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</si>
  <si>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</si>
  <si>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</si>
  <si>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</si>
  <si>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</si>
  <si>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</si>
  <si>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</si>
  <si>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</si>
  <si>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</si>
  <si>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</si>
  <si>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</si>
  <si>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</si>
  <si>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</si>
  <si>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</si>
  <si>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</si>
  <si>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</si>
  <si>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</si>
  <si>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</si>
  <si>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</si>
  <si>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</si>
  <si>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</si>
  <si>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</si>
  <si>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</si>
  <si>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</si>
  <si>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</si>
  <si>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</si>
  <si>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</si>
  <si>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</si>
  <si>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</si>
  <si>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</si>
  <si>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</si>
  <si>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</si>
  <si>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</si>
  <si>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</si>
  <si>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</si>
  <si>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</si>
  <si>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</si>
  <si>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</si>
  <si>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</si>
  <si>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</si>
  <si>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</si>
  <si>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</si>
  <si>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</si>
  <si>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</si>
  <si>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</si>
  <si>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</si>
  <si>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</si>
  <si>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</si>
  <si>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</si>
  <si>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</si>
  <si>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</si>
  <si>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</si>
  <si>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</si>
  <si>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</si>
  <si>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</si>
  <si>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</si>
  <si>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</si>
  <si>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</si>
  <si>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</si>
  <si>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</si>
  <si>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</si>
  <si>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</si>
  <si>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</si>
  <si>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</si>
  <si>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</si>
  <si>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</si>
  <si>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</si>
  <si>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</si>
  <si>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</si>
  <si>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</si>
  <si>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</si>
  <si>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</si>
  <si>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</si>
  <si>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</si>
  <si>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</si>
  <si>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</si>
  <si>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</si>
  <si>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</si>
  <si>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</si>
  <si>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</si>
  <si>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</si>
  <si>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</si>
  <si>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</si>
  <si>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</si>
  <si>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</si>
  <si>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</si>
  <si>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</si>
  <si>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</si>
  <si>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</si>
  <si>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</si>
  <si>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</si>
  <si>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</si>
  <si>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</si>
  <si>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</si>
  <si>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</si>
  <si>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</si>
  <si>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</si>
  <si>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</si>
  <si>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</si>
  <si>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</si>
  <si>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</si>
  <si>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</si>
  <si>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</si>
  <si>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</si>
  <si>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</si>
  <si>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</si>
  <si>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</si>
  <si>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</si>
  <si>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</si>
  <si>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</si>
  <si>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</si>
  <si>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</si>
  <si>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</si>
  <si>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</si>
  <si>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</si>
  <si>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</si>
  <si>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</si>
  <si>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</si>
  <si>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</si>
  <si>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</si>
  <si>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</si>
  <si>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</si>
  <si>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</si>
  <si>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</si>
  <si>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</si>
  <si>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</si>
  <si>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</si>
  <si>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</si>
  <si>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</si>
  <si>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</si>
  <si>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</si>
  <si>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</si>
  <si>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</si>
  <si>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</si>
  <si>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</si>
  <si>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</si>
  <si>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</si>
  <si>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</si>
  <si>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</si>
  <si>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</si>
  <si>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</si>
  <si>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</si>
  <si>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</si>
  <si>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</si>
  <si>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</si>
  <si>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</si>
  <si>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</si>
  <si>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</si>
  <si>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</si>
  <si>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</si>
  <si>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</si>
  <si>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</si>
  <si>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</si>
  <si>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</si>
  <si>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</si>
  <si>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</si>
  <si>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</si>
  <si>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</si>
  <si>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</si>
  <si>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</si>
  <si>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</si>
  <si>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</si>
  <si>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</si>
  <si>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</si>
  <si>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</si>
  <si>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</si>
  <si>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</si>
  <si>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</si>
  <si>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</si>
  <si>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</si>
  <si>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</si>
  <si>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</si>
  <si>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</si>
  <si>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</si>
  <si>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</si>
  <si>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</si>
  <si>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</si>
  <si>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</si>
  <si>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</si>
  <si>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</si>
  <si>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</si>
  <si>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</si>
  <si>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</si>
  <si>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</si>
  <si>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</si>
  <si>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</si>
  <si>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</si>
  <si>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</si>
  <si>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</si>
  <si>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</si>
  <si>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</si>
  <si>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</si>
  <si>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</si>
  <si>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</si>
  <si>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</si>
  <si>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</si>
  <si>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</si>
  <si>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</si>
  <si>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</si>
  <si>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</si>
  <si>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</si>
  <si>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</si>
  <si>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</si>
  <si>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</si>
  <si>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</si>
  <si>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</si>
  <si>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</si>
  <si>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</si>
  <si>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</si>
  <si>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</si>
  <si>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</si>
  <si>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</si>
  <si>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</si>
  <si>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</si>
  <si>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</si>
  <si>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</si>
  <si>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</si>
  <si>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</si>
  <si>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</si>
  <si>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</si>
  <si>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</si>
  <si>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</si>
  <si>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</si>
  <si>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</si>
  <si>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</si>
  <si>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</si>
  <si>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</si>
  <si>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</si>
  <si>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</si>
  <si>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</si>
  <si>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</si>
  <si>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</si>
  <si>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</si>
  <si>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</si>
  <si>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</si>
  <si>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</si>
  <si>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</si>
  <si>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</si>
  <si>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</si>
  <si>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</si>
  <si>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</si>
  <si>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</si>
  <si>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</si>
  <si>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</si>
  <si>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</si>
  <si>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</si>
  <si>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</si>
  <si>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</si>
  <si>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</si>
  <si>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</si>
  <si>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</si>
  <si>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</si>
  <si>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</si>
  <si>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</si>
  <si>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</si>
  <si>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</si>
  <si>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</si>
  <si>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</si>
  <si>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</si>
  <si>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</si>
  <si>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</si>
  <si>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</si>
  <si>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</si>
  <si>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</si>
  <si>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</si>
  <si>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</si>
  <si>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</si>
  <si>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</si>
  <si>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</si>
  <si>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</si>
  <si>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</si>
  <si>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</si>
  <si>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</si>
  <si>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</si>
  <si>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</si>
  <si>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</si>
  <si>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</si>
  <si>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</si>
  <si>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</si>
  <si>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</si>
  <si>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</si>
  <si>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</si>
  <si>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</si>
  <si>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</si>
  <si>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</si>
  <si>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</si>
  <si>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</si>
  <si>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</si>
  <si>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</si>
  <si>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</si>
  <si>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</si>
  <si>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</si>
  <si>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</si>
  <si>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</si>
  <si>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</si>
  <si>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</si>
  <si>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</si>
  <si>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</si>
  <si>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</si>
  <si>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</si>
  <si>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</si>
  <si>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</si>
  <si>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</si>
  <si>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</si>
  <si>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</si>
  <si>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</si>
  <si>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</si>
  <si>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</si>
  <si>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</si>
  <si>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</si>
  <si>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</si>
  <si>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</si>
  <si>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</si>
  <si>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</si>
  <si>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</si>
  <si>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</si>
  <si>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</si>
  <si>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</si>
  <si>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</si>
  <si>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</si>
  <si>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</si>
  <si>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</si>
  <si>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</si>
  <si>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</si>
  <si>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</si>
  <si>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</si>
  <si>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</si>
  <si>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</si>
  <si>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</si>
  <si>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</si>
  <si>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</si>
  <si>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</si>
  <si>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</si>
  <si>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</si>
  <si>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</si>
  <si>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</si>
  <si>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</si>
  <si>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</si>
  <si>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</si>
  <si>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</si>
  <si>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</si>
  <si>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</si>
  <si>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</si>
  <si>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</si>
  <si>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</si>
  <si>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</si>
  <si>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</si>
  <si>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</si>
  <si>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</si>
  <si>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</si>
  <si>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</si>
  <si>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</si>
  <si>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</si>
  <si>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</si>
  <si>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</si>
  <si>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</si>
  <si>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</si>
  <si>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</si>
  <si>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</si>
  <si>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</si>
  <si>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</si>
  <si>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</si>
  <si>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</si>
  <si>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</si>
  <si>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</si>
  <si>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</si>
  <si>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</si>
  <si>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</si>
  <si>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</si>
  <si>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</si>
  <si>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</si>
  <si>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</si>
  <si>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</si>
  <si>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</si>
  <si>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</si>
  <si>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</si>
  <si>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</si>
  <si>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</si>
  <si>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</si>
  <si>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</si>
  <si>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</si>
  <si>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</si>
  <si>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</si>
  <si>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</si>
  <si>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</si>
  <si>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</si>
  <si>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</si>
  <si>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</si>
  <si>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</si>
  <si>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</si>
  <si>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</si>
  <si>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</si>
  <si>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</si>
  <si>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</si>
  <si>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</si>
  <si>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</si>
  <si>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</si>
  <si>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</si>
  <si>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</si>
  <si>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</si>
  <si>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</si>
  <si>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</si>
  <si>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</si>
  <si>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</si>
  <si>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</si>
  <si>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</si>
  <si>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</si>
  <si>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</si>
  <si>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</si>
  <si>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</si>
  <si>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</si>
  <si>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</si>
  <si>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</si>
  <si>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</si>
  <si>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</si>
  <si>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</si>
  <si>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</si>
  <si>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</si>
  <si>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</si>
  <si>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</si>
  <si>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</si>
  <si>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</si>
  <si>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</si>
  <si>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</si>
  <si>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</si>
  <si>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</si>
  <si>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</si>
  <si>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</si>
  <si>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</si>
  <si>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</si>
  <si>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</si>
  <si>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</si>
  <si>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</si>
  <si>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</si>
  <si>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</si>
  <si>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</si>
  <si>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</si>
  <si>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</si>
  <si>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</si>
  <si>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</si>
  <si>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</si>
  <si>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</si>
  <si>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</si>
  <si>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</si>
  <si>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</si>
  <si>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</si>
  <si>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</si>
  <si>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</si>
  <si>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</si>
  <si>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</si>
  <si>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</si>
  <si>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</si>
  <si>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</si>
  <si>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</si>
  <si>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</si>
  <si>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</si>
  <si>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</si>
  <si>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</si>
  <si>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</si>
  <si>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</si>
  <si>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</si>
  <si>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</si>
  <si>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</si>
  <si>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</si>
  <si>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</si>
  <si>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</si>
  <si>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</si>
  <si>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</si>
  <si>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</si>
  <si>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</si>
  <si>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</si>
  <si>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</si>
  <si>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</si>
  <si>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</si>
  <si>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</si>
  <si>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</si>
  <si>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</si>
  <si>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</si>
  <si>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</si>
  <si>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</si>
  <si>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</si>
  <si>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</si>
  <si>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</si>
  <si>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</si>
  <si>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</si>
  <si>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</si>
  <si>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</si>
  <si>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</si>
  <si>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</si>
  <si>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</si>
  <si>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</si>
  <si>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</si>
  <si>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</si>
  <si>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</si>
  <si>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</si>
  <si>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</si>
  <si>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</si>
  <si>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</si>
  <si>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</si>
  <si>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</si>
  <si>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</si>
  <si>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</si>
  <si>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</si>
  <si>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</si>
  <si>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</si>
  <si>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</si>
  <si>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</si>
  <si>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</si>
  <si>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</si>
  <si>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</si>
  <si>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</si>
  <si>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</si>
  <si>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</si>
  <si>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</si>
  <si>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</si>
  <si>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</si>
  <si>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</si>
  <si>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</si>
  <si>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</si>
  <si>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</si>
  <si>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</si>
  <si>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</si>
  <si>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</si>
  <si>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</si>
  <si>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</si>
  <si>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</si>
  <si>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</si>
  <si>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</si>
  <si>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</si>
  <si>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</si>
  <si>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</si>
  <si>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</si>
  <si>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</si>
  <si>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</si>
  <si>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</si>
  <si>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</si>
  <si>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</si>
  <si>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</si>
  <si>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</si>
  <si>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</si>
  <si>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</si>
  <si>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</si>
  <si>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</si>
  <si>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</si>
  <si>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</si>
  <si>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</si>
  <si>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</si>
  <si>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</si>
  <si>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</si>
  <si>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</si>
  <si>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</si>
  <si>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</si>
  <si>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</si>
  <si>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</si>
  <si>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</si>
  <si>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</si>
  <si>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</si>
  <si>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</si>
  <si>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</si>
  <si>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</si>
  <si>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</si>
  <si>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</si>
  <si>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</si>
  <si>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</si>
  <si>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</si>
  <si>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</si>
  <si>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</si>
  <si>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</si>
  <si>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</si>
  <si>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</si>
  <si>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</si>
  <si>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</si>
  <si>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</si>
  <si>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</si>
  <si>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</si>
  <si>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</si>
  <si>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</si>
  <si>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</si>
  <si>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</si>
  <si>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</si>
  <si>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</si>
  <si>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</si>
  <si>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</si>
  <si>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</si>
  <si>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</si>
  <si>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</si>
  <si>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</si>
  <si>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</si>
  <si>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</si>
  <si>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</si>
  <si>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</si>
  <si>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</si>
  <si>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</si>
  <si>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</si>
  <si>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</si>
  <si>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</si>
  <si>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</si>
  <si>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</si>
  <si>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</si>
  <si>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</si>
  <si>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</si>
  <si>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</si>
  <si>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</si>
  <si>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</si>
  <si>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</si>
  <si>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</si>
  <si>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</si>
  <si>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</si>
  <si>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</si>
  <si>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</si>
  <si>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</si>
  <si>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</si>
  <si>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</si>
  <si>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</si>
  <si>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</si>
  <si>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</si>
  <si>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</si>
  <si>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</si>
  <si>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</si>
  <si>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</si>
  <si>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</si>
  <si>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</si>
  <si>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</si>
  <si>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</si>
  <si>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</si>
  <si>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</si>
  <si>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</si>
  <si>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</si>
  <si>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</si>
  <si>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</si>
  <si>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</si>
  <si>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</si>
  <si>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</si>
  <si>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</si>
  <si>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</si>
  <si>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</si>
  <si>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</si>
  <si>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</si>
  <si>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</si>
  <si>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</si>
  <si>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</si>
  <si>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</si>
  <si>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</si>
  <si>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</si>
  <si>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</si>
  <si>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</si>
  <si>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</si>
  <si>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</si>
  <si>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</si>
  <si>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</si>
  <si>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</si>
  <si>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</si>
  <si>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</si>
  <si>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</si>
  <si>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</si>
  <si>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</si>
  <si>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</si>
  <si>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</si>
  <si>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</si>
  <si>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</si>
  <si>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</si>
  <si>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</si>
  <si>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</si>
  <si>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</si>
  <si>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</si>
  <si>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</si>
  <si>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</si>
  <si>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</si>
  <si>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</si>
  <si>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</si>
  <si>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</si>
  <si>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</si>
  <si>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</si>
  <si>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</si>
  <si>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</si>
  <si>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</si>
  <si>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</si>
  <si>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</si>
  <si>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</si>
  <si>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</si>
  <si>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</si>
  <si>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</si>
  <si>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</si>
  <si>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</si>
  <si>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</si>
  <si>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</si>
  <si>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</si>
  <si>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</si>
  <si>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</si>
  <si>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</si>
  <si>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</si>
  <si>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</si>
  <si>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</si>
  <si>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</si>
  <si>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</si>
  <si>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</si>
  <si>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</si>
  <si>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</si>
  <si>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</si>
  <si>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</si>
  <si>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</si>
  <si>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</si>
  <si>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</si>
  <si>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</si>
  <si>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</si>
  <si>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</si>
  <si>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</si>
  <si>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</si>
  <si>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</si>
  <si>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</si>
  <si>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</si>
  <si>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</si>
  <si>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</si>
  <si>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</si>
  <si>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</si>
  <si>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</si>
  <si>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</si>
  <si>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</si>
  <si>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</si>
  <si>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</si>
  <si>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</si>
  <si>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</si>
  <si>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</si>
  <si>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</si>
  <si>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</si>
  <si>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</si>
  <si>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</si>
  <si>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</si>
  <si>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</si>
  <si>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</si>
  <si>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</si>
  <si>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</si>
  <si>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</si>
  <si>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</si>
  <si>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</si>
  <si>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</si>
  <si>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</si>
  <si>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</si>
  <si>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</si>
  <si>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</si>
  <si>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</si>
  <si>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</si>
  <si>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</si>
  <si>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</si>
  <si>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</si>
  <si>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</si>
  <si>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</si>
  <si>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</si>
  <si>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</si>
  <si>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</si>
  <si>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</si>
  <si>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</si>
  <si>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</si>
  <si>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</si>
  <si>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</si>
  <si>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</si>
  <si>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</si>
  <si>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</si>
  <si>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</si>
  <si>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</si>
  <si>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</si>
  <si>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</si>
  <si>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</si>
  <si>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</si>
  <si>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</si>
  <si>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</si>
  <si>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</si>
  <si>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</si>
  <si>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</si>
  <si>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</si>
  <si>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</si>
  <si>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</si>
  <si>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</si>
  <si>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</si>
  <si>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</si>
  <si>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</si>
  <si>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</si>
  <si>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</si>
  <si>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</si>
  <si>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</si>
  <si>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</si>
  <si>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</si>
  <si>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</si>
  <si>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</si>
  <si>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</si>
  <si>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</si>
  <si>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</si>
  <si>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</si>
  <si>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</si>
  <si>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</si>
  <si>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</si>
  <si>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</si>
  <si>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</si>
  <si>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</si>
  <si>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</si>
  <si>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</si>
  <si>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</si>
  <si>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</si>
  <si>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</si>
  <si>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</si>
  <si>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</si>
  <si>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</si>
  <si>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</si>
  <si>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</si>
  <si>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</si>
  <si>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</si>
  <si>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</si>
  <si>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</si>
  <si>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</si>
  <si>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</si>
  <si>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</si>
  <si>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</si>
  <si>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</si>
  <si>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</si>
  <si>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</si>
  <si>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</si>
  <si>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</si>
  <si>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</si>
  <si>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</si>
  <si>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</si>
  <si>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</si>
  <si>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</si>
  <si>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</si>
  <si>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</si>
  <si>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</si>
  <si>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</si>
  <si>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</si>
  <si>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</si>
  <si>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</si>
  <si>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</si>
  <si>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</si>
  <si>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</si>
  <si>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</si>
  <si>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</si>
  <si>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</si>
  <si>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</si>
  <si>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</si>
  <si>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</si>
  <si>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</si>
  <si>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</si>
  <si>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</si>
  <si>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</si>
  <si>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</si>
  <si>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</si>
  <si>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</si>
  <si>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</si>
  <si>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</si>
  <si>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</si>
  <si>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</si>
  <si>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</si>
  <si>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</si>
  <si>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</si>
  <si>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</si>
  <si>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</si>
  <si>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</si>
  <si>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</si>
  <si>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</si>
  <si>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</si>
  <si>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</si>
  <si>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</si>
  <si>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</si>
  <si>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</si>
  <si>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</si>
  <si>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</si>
  <si>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</si>
  <si>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</si>
  <si>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</si>
  <si>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</si>
  <si>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</si>
  <si>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</si>
  <si>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</si>
  <si>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</si>
  <si>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</si>
  <si>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</si>
  <si>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</si>
  <si>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</si>
  <si>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</si>
  <si>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</si>
  <si>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</si>
  <si>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</si>
  <si>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</si>
  <si>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</si>
  <si>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</si>
  <si>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</si>
  <si>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</si>
  <si>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</si>
  <si>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</si>
  <si>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</si>
  <si>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</si>
  <si>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</si>
  <si>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</si>
  <si>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</si>
  <si>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</si>
  <si>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</si>
  <si>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</si>
  <si>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</si>
  <si>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</si>
  <si>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</si>
  <si>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</si>
  <si>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</si>
  <si>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</si>
  <si>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</si>
  <si>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</si>
  <si>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</si>
  <si>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</si>
  <si>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</si>
  <si>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</si>
  <si>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</si>
  <si>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</si>
  <si>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</si>
  <si>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</si>
  <si>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</si>
  <si>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</si>
  <si>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</si>
  <si>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</si>
  <si>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</si>
  <si>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</si>
  <si>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</si>
  <si>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</si>
  <si>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</si>
  <si>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</si>
  <si>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</si>
  <si>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</si>
  <si>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</si>
  <si>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</si>
  <si>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</si>
  <si>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</si>
  <si>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</si>
  <si>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</si>
  <si>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</si>
  <si>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</si>
  <si>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</si>
  <si>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</si>
  <si>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</si>
  <si>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</si>
  <si>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</si>
  <si>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</si>
  <si>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</si>
  <si>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</si>
  <si>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</si>
  <si>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</si>
  <si>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</si>
  <si>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</si>
  <si>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</si>
  <si>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</si>
  <si>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</si>
  <si>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</si>
  <si>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</si>
  <si>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</si>
  <si>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</si>
  <si>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</si>
  <si>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</si>
  <si>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</si>
  <si>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</si>
  <si>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</si>
  <si>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</si>
  <si>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</si>
  <si>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</si>
  <si>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</si>
  <si>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</si>
  <si>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</si>
  <si>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</si>
  <si>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</si>
  <si>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</si>
  <si>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</si>
  <si>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</si>
  <si>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</si>
  <si>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</si>
  <si>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</si>
  <si>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</si>
  <si>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</si>
  <si>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</si>
  <si>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</si>
  <si>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</si>
  <si>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</si>
  <si>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</si>
  <si>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</si>
  <si>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</si>
  <si>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</si>
  <si>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</si>
  <si>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</si>
  <si>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</si>
  <si>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</si>
  <si>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</si>
  <si>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</si>
  <si>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</si>
  <si>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</si>
  <si>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</si>
  <si>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</si>
  <si>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</si>
  <si>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</si>
  <si>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</si>
  <si>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</si>
  <si>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</si>
  <si>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</si>
  <si>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</si>
  <si>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</si>
  <si>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</si>
  <si>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</si>
  <si>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</si>
  <si>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</si>
  <si>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</si>
  <si>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</si>
  <si>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</si>
  <si>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</si>
  <si>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</si>
  <si>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</si>
  <si>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</si>
  <si>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</si>
  <si>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</si>
  <si>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</si>
  <si>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</si>
  <si>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</si>
  <si>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</si>
  <si>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</si>
  <si>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</si>
  <si>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</si>
  <si>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</si>
  <si>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</si>
  <si>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</si>
  <si>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</si>
  <si>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</si>
  <si>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</si>
  <si>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</si>
  <si>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</si>
  <si>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</si>
  <si>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</si>
  <si>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</si>
  <si>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</si>
  <si>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</si>
  <si>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</si>
  <si>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</si>
  <si>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</si>
  <si>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</si>
  <si>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</si>
  <si>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</si>
  <si>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</si>
  <si>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</si>
  <si>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</si>
  <si>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</si>
  <si>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</si>
  <si>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</si>
  <si>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</si>
  <si>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</si>
  <si>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</si>
  <si>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</si>
  <si>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</si>
  <si>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</si>
  <si>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</si>
  <si>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</si>
  <si>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</si>
  <si>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</si>
  <si>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</si>
  <si>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</si>
  <si>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</si>
  <si>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</si>
  <si>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</si>
  <si>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</si>
  <si>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</si>
  <si>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</si>
  <si>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</si>
  <si>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</si>
  <si>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</si>
  <si>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</si>
  <si>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</si>
  <si>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</si>
  <si>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</si>
  <si>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</si>
  <si>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</si>
  <si>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</si>
  <si>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</si>
  <si>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</si>
  <si>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</si>
  <si>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</si>
  <si>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</si>
  <si>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</si>
  <si>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</si>
  <si>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</si>
  <si>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</si>
  <si>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</si>
  <si>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</si>
  <si>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</si>
  <si>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</si>
  <si>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</si>
  <si>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</si>
  <si>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</si>
  <si>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</si>
  <si>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</si>
  <si>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</si>
  <si>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</si>
  <si>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</si>
  <si>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</si>
  <si>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</si>
  <si>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</si>
  <si>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</si>
  <si>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</si>
  <si>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</si>
  <si>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</si>
  <si>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</si>
  <si>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</si>
  <si>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</si>
  <si>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</si>
  <si>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</si>
  <si>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</si>
  <si>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</si>
  <si>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</si>
  <si>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</si>
  <si>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</si>
  <si>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</si>
  <si>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</si>
  <si>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</si>
  <si>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</si>
  <si>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</si>
  <si>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</si>
  <si>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</si>
  <si>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</si>
  <si>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</si>
  <si>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</si>
  <si>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</si>
  <si>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</si>
  <si>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</si>
  <si>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</si>
  <si>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</si>
  <si>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</si>
  <si>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</si>
  <si>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</si>
  <si>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</si>
  <si>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</si>
  <si>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</si>
  <si>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</si>
  <si>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</si>
  <si>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</si>
  <si>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</si>
  <si>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</si>
  <si>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</si>
  <si>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</si>
  <si>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</si>
  <si>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</si>
  <si>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</si>
  <si>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</si>
  <si>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</si>
  <si>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</si>
  <si>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</si>
  <si>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</si>
  <si>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</si>
  <si>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</si>
  <si>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</si>
  <si>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</si>
  <si>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</si>
  <si>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</si>
  <si>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</si>
  <si>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</si>
  <si>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</si>
  <si>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</si>
  <si>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</si>
  <si>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</si>
  <si>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</si>
  <si>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</si>
  <si>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</si>
  <si>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</si>
  <si>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</si>
  <si>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</si>
  <si>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</si>
  <si>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</si>
  <si>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</si>
  <si>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</si>
  <si>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</si>
  <si>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</si>
  <si>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</si>
  <si>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</si>
  <si>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</si>
  <si>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</si>
  <si>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</si>
  <si>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</si>
  <si>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</si>
  <si>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</si>
  <si>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</si>
  <si>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</si>
  <si>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</si>
  <si>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</si>
  <si>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</si>
  <si>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</si>
  <si>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</si>
  <si>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</si>
  <si>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</si>
  <si>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</si>
  <si>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</si>
  <si>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</si>
  <si>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</si>
  <si>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</si>
  <si>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</si>
  <si>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</si>
  <si>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</si>
  <si>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</si>
  <si>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</si>
  <si>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</si>
  <si>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</si>
  <si>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</si>
  <si>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</si>
  <si>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</si>
  <si>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</si>
  <si>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</si>
  <si>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</si>
  <si>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</si>
  <si>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</si>
  <si>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</si>
  <si>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</si>
  <si>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</si>
  <si>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</si>
  <si>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</si>
  <si>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</si>
  <si>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</si>
  <si>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</si>
  <si>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</si>
  <si>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</si>
  <si>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</si>
  <si>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</si>
  <si>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</si>
  <si>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</si>
  <si>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</si>
  <si>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</si>
  <si>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</si>
  <si>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</si>
  <si>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</si>
  <si>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</si>
  <si>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</si>
  <si>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</si>
  <si>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</si>
  <si>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</si>
  <si>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</si>
  <si>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</si>
  <si>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</si>
  <si>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</si>
  <si>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</si>
  <si>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</si>
  <si>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</si>
  <si>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</si>
  <si>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</si>
  <si>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</si>
  <si>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</si>
  <si>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</si>
  <si>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</si>
  <si>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</si>
  <si>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</si>
  <si>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</si>
  <si>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</si>
  <si>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</si>
  <si>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</si>
  <si>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</si>
  <si>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</si>
  <si>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</si>
  <si>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</si>
  <si>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</si>
  <si>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</si>
  <si>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</si>
  <si>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</si>
  <si>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</si>
  <si>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</si>
  <si>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</si>
  <si>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</si>
  <si>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</si>
  <si>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</si>
  <si>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</si>
  <si>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</si>
  <si>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</si>
  <si>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</si>
  <si>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</si>
  <si>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</si>
  <si>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</si>
  <si>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</si>
  <si>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</si>
  <si>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</si>
  <si>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</si>
  <si>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</si>
  <si>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</si>
  <si>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</si>
  <si>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</si>
  <si>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</si>
  <si>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</si>
  <si>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</si>
  <si>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</si>
  <si>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</si>
  <si>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</si>
  <si>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</si>
  <si>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</si>
  <si>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</si>
  <si>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</si>
  <si>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</si>
  <si>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</si>
  <si>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</si>
  <si>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</si>
  <si>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</si>
  <si>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</si>
  <si>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</si>
  <si>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</si>
  <si>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</si>
  <si>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</si>
  <si>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</si>
  <si>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</si>
  <si>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</si>
  <si>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</si>
  <si>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</si>
  <si>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</si>
  <si>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</si>
  <si>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</si>
  <si>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</si>
  <si>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</si>
  <si>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</si>
  <si>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</si>
  <si>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</si>
  <si>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</si>
  <si>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</si>
  <si>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</si>
  <si>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</si>
  <si>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</si>
  <si>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</si>
  <si>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</si>
  <si>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</si>
  <si>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</si>
  <si>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</si>
  <si>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</si>
  <si>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</si>
  <si>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</si>
  <si>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</si>
  <si>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</si>
  <si>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</si>
  <si>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</si>
  <si>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</si>
  <si>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</si>
  <si>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</si>
  <si>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</si>
  <si>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</si>
  <si>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</si>
  <si>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</si>
  <si>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</si>
  <si>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</si>
  <si>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</si>
  <si>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</si>
  <si>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</si>
  <si>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</si>
  <si>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</si>
  <si>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</si>
  <si>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</si>
  <si>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</si>
  <si>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</si>
  <si>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</si>
  <si>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</si>
  <si>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</si>
  <si>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</si>
  <si>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</si>
  <si>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</si>
  <si>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</si>
  <si>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</si>
  <si>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</si>
  <si>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</si>
  <si>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</si>
  <si>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</si>
  <si>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</si>
  <si>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</si>
  <si>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</si>
  <si>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</si>
  <si>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</si>
  <si>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</si>
  <si>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</si>
  <si>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</si>
  <si>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</si>
  <si>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</si>
  <si>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</si>
  <si>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</si>
  <si>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</si>
  <si>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</si>
  <si>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</si>
  <si>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</si>
  <si>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</si>
  <si>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</si>
  <si>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</si>
  <si>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</si>
  <si>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</si>
  <si>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</si>
  <si>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</si>
  <si>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</si>
  <si>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</si>
  <si>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</si>
  <si>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</si>
  <si>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</si>
  <si>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</si>
  <si>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</si>
  <si>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</si>
  <si>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</si>
  <si>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</si>
  <si>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</si>
  <si>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</si>
  <si>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</si>
  <si>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</si>
  <si>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</si>
  <si>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</si>
  <si>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</si>
  <si>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</si>
  <si>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</si>
  <si>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</si>
  <si>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</si>
  <si>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</si>
  <si>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</si>
  <si>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</si>
  <si>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</si>
  <si>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</si>
  <si>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</si>
  <si>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</si>
  <si>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</si>
  <si>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</si>
  <si>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</si>
  <si>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</si>
  <si>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</si>
  <si>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</si>
  <si>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</si>
  <si>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</si>
  <si>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</si>
  <si>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</si>
  <si>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</si>
  <si>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</si>
  <si>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</si>
  <si>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</si>
  <si>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</si>
  <si>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</si>
  <si>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</si>
  <si>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</si>
  <si>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</si>
  <si>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</si>
  <si>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</si>
  <si>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</si>
  <si>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</si>
  <si>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</si>
  <si>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</si>
  <si>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</si>
  <si>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</si>
  <si>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</si>
  <si>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</si>
  <si>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</si>
  <si>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</si>
  <si>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</si>
  <si>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</si>
  <si>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</si>
  <si>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</si>
  <si>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</si>
  <si>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</si>
  <si>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</si>
  <si>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</si>
  <si>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</si>
  <si>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</si>
  <si>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</si>
  <si>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</si>
  <si>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</si>
  <si>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</si>
  <si>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</si>
  <si>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</si>
  <si>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</si>
  <si>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</si>
  <si>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</si>
  <si>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</si>
  <si>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</si>
  <si>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</si>
  <si>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</si>
  <si>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</si>
  <si>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</si>
  <si>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</si>
  <si>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</si>
  <si>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</si>
  <si>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</si>
  <si>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</si>
  <si>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</si>
  <si>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</si>
  <si>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</si>
  <si>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</si>
  <si>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</si>
  <si>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</si>
  <si>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</si>
  <si>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</si>
  <si>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</si>
  <si>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</si>
  <si>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</si>
  <si>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</si>
  <si>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</si>
  <si>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</si>
  <si>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</si>
  <si>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</si>
  <si>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</si>
  <si>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</si>
  <si>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</si>
  <si>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</si>
  <si>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</si>
  <si>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</si>
  <si>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</si>
  <si>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</si>
  <si>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</si>
  <si>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</si>
  <si>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</si>
  <si>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</si>
  <si>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</si>
  <si>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</si>
  <si>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</si>
  <si>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</si>
  <si>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</si>
  <si>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</si>
  <si>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</si>
  <si>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</si>
  <si>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</si>
  <si>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</si>
  <si>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</si>
  <si>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</si>
  <si>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</si>
  <si>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</si>
  <si>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</si>
  <si>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</si>
  <si>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</si>
  <si>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</si>
  <si>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</si>
  <si>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</si>
  <si>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</si>
  <si>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</si>
  <si>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</si>
  <si>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</si>
  <si>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</si>
  <si>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</si>
  <si>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</si>
  <si>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</si>
  <si>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</si>
  <si>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</si>
  <si>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</si>
  <si>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</si>
  <si>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</si>
  <si>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</si>
  <si>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</si>
  <si>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</si>
  <si>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</si>
  <si>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</si>
  <si>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</si>
  <si>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</si>
  <si>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</si>
  <si>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</si>
  <si>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</si>
  <si>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</si>
  <si>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</si>
  <si>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</si>
  <si>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</si>
  <si>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</si>
  <si>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</si>
  <si>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</si>
  <si>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</si>
  <si>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</si>
  <si>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</si>
  <si>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</si>
  <si>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</si>
  <si>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</si>
  <si>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</si>
  <si>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</si>
  <si>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</si>
  <si>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</si>
  <si>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</si>
  <si>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</si>
  <si>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</si>
  <si>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</si>
  <si>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</si>
  <si>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</si>
  <si>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</si>
  <si>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</si>
  <si>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</si>
  <si>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</si>
  <si>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</si>
  <si>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</si>
  <si>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</si>
  <si>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</si>
  <si>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</si>
  <si>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</si>
  <si>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</si>
  <si>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</si>
  <si>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</si>
  <si>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</si>
  <si>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</si>
  <si>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</si>
  <si>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</si>
  <si>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</si>
  <si>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</si>
  <si>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</si>
  <si>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</si>
  <si>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</si>
  <si>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</si>
  <si>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</si>
  <si>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</si>
  <si>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</si>
  <si>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</si>
  <si>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</si>
  <si>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</si>
  <si>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</si>
  <si>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</si>
  <si>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</si>
  <si>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</si>
  <si>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</si>
  <si>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</si>
  <si>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</si>
  <si>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</si>
  <si>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</si>
  <si>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</si>
  <si>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</si>
  <si>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</si>
  <si>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</si>
  <si>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</si>
  <si>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</si>
  <si>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</si>
  <si>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</si>
  <si>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</si>
  <si>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</si>
  <si>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</si>
  <si>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</si>
  <si>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</si>
  <si>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</si>
  <si>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</si>
  <si>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</si>
  <si>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</si>
  <si>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</si>
  <si>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</si>
  <si>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</si>
  <si>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</si>
  <si>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</si>
  <si>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</si>
  <si>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</si>
  <si>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</si>
  <si>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</si>
  <si>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</si>
  <si>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</si>
  <si>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</si>
  <si>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</si>
  <si>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</si>
  <si>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</si>
  <si>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</si>
  <si>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</si>
  <si>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</si>
  <si>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</si>
  <si>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</si>
  <si>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</si>
  <si>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</si>
  <si>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</si>
  <si>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</si>
  <si>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</si>
  <si>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</si>
  <si>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</si>
  <si>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</si>
  <si>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</si>
  <si>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</si>
  <si>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</si>
  <si>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</si>
  <si>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</si>
  <si>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</si>
  <si>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</si>
  <si>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</si>
  <si>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</si>
  <si>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</si>
  <si>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</si>
  <si>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</si>
  <si>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</si>
  <si>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</si>
  <si>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</si>
  <si>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</si>
  <si>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</si>
  <si>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</si>
  <si>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</si>
  <si>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</si>
  <si>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</si>
  <si>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</si>
  <si>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</si>
  <si>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</si>
  <si>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</si>
  <si>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</si>
  <si>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</si>
  <si>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</si>
  <si>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</si>
  <si>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</si>
  <si>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</si>
  <si>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</si>
  <si>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</si>
  <si>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</si>
  <si>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</si>
  <si>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</si>
  <si>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</si>
  <si>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</si>
  <si>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</si>
  <si>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</si>
  <si>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</si>
  <si>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</si>
  <si>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</si>
  <si>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</si>
  <si>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</si>
  <si>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</si>
  <si>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</si>
  <si>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</si>
  <si>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</si>
  <si>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</si>
  <si>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</si>
  <si>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</si>
  <si>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</si>
  <si>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</si>
  <si>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</si>
  <si>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</si>
  <si>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</si>
  <si>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</si>
  <si>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</si>
  <si>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</si>
  <si>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</si>
  <si>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</si>
  <si>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</si>
  <si>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</si>
  <si>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</si>
  <si>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</si>
  <si>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</si>
  <si>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</si>
  <si>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</si>
  <si>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</si>
  <si>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</si>
  <si>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</si>
  <si>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</si>
  <si>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</si>
  <si>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</si>
  <si>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</si>
  <si>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</si>
  <si>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</si>
  <si>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</si>
  <si>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</si>
  <si>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</si>
  <si>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</si>
  <si>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</si>
  <si>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</si>
  <si>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</si>
  <si>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</si>
  <si>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</si>
  <si>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</si>
  <si>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</si>
  <si>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</si>
  <si>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</si>
  <si>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</si>
  <si>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</si>
  <si>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</si>
  <si>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</si>
  <si>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</si>
  <si>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</si>
  <si>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</si>
  <si>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</si>
  <si>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</si>
  <si>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</si>
  <si>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</si>
  <si>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</si>
  <si>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</si>
  <si>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</si>
  <si>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</si>
  <si>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</si>
  <si>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</si>
  <si>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</si>
  <si>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</si>
  <si>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</si>
  <si>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</si>
  <si>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</si>
  <si>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</si>
  <si>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</si>
  <si>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</si>
  <si>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</si>
  <si>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</si>
  <si>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</si>
  <si>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</si>
  <si>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</si>
  <si>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</si>
  <si>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</si>
  <si>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</si>
  <si>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</si>
  <si>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</si>
  <si>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</si>
  <si>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</si>
  <si>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</si>
  <si>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</si>
  <si>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</si>
  <si>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</si>
  <si>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</si>
  <si>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</si>
  <si>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</si>
  <si>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</si>
  <si>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</si>
  <si>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</si>
  <si>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</si>
  <si>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</si>
  <si>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</si>
  <si>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</si>
  <si>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</si>
  <si>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</si>
  <si>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</si>
  <si>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</si>
  <si>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</si>
  <si>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</si>
  <si>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</si>
  <si>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</si>
  <si>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</si>
  <si>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</si>
  <si>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</si>
  <si>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</si>
  <si>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</si>
  <si>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</si>
  <si>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</si>
  <si>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</si>
  <si>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</si>
  <si>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</si>
  <si>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</si>
  <si>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</si>
  <si>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</si>
  <si>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</si>
  <si>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</si>
  <si>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</si>
  <si>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</si>
  <si>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</si>
  <si>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</si>
  <si>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</si>
  <si>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</si>
  <si>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</si>
  <si>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</si>
  <si>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</si>
  <si>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</si>
  <si>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</si>
  <si>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</si>
  <si>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</si>
  <si>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</si>
  <si>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</si>
  <si>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</si>
  <si>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</si>
  <si>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</si>
  <si>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</si>
  <si>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</si>
  <si>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</si>
  <si>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</si>
  <si>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</si>
  <si>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</si>
  <si>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</si>
  <si>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</si>
  <si>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</si>
  <si>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</si>
  <si>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</si>
  <si>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</si>
  <si>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</si>
  <si>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</si>
  <si>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</si>
  <si>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</si>
  <si>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</si>
  <si>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</si>
  <si>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</si>
  <si>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</si>
  <si>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</si>
  <si>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</si>
  <si>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</si>
  <si>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</si>
  <si>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</si>
  <si>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</si>
  <si>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</si>
  <si>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</si>
  <si>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</si>
  <si>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</si>
  <si>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</si>
  <si>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</si>
  <si>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</si>
  <si>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</si>
  <si>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</si>
  <si>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</si>
  <si>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</si>
  <si>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</si>
  <si>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</si>
  <si>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</si>
  <si>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</si>
  <si>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</si>
  <si>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</si>
  <si>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</si>
  <si>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</si>
  <si>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</si>
  <si>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</si>
  <si>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</si>
  <si>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</si>
  <si>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</si>
  <si>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</si>
  <si>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</si>
  <si>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</si>
  <si>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</si>
  <si>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</si>
  <si>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</si>
  <si>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</si>
  <si>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</si>
  <si>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</si>
  <si>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</si>
  <si>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</si>
  <si>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</si>
  <si>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</si>
  <si>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</si>
  <si>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</si>
  <si>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</si>
  <si>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</si>
  <si>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</si>
  <si>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</si>
  <si>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</si>
  <si>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</si>
  <si>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</si>
  <si>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</si>
  <si>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</si>
  <si>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</si>
  <si>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</si>
  <si>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</si>
  <si>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</si>
  <si>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</si>
  <si>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</si>
  <si>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</si>
  <si>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</si>
  <si>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</si>
  <si>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</si>
  <si>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</si>
  <si>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</si>
  <si>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</si>
  <si>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</si>
  <si>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</si>
  <si>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</si>
  <si>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</si>
  <si>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</si>
  <si>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</si>
  <si>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</si>
  <si>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</si>
  <si>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</si>
  <si>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</si>
  <si>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</si>
  <si>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</si>
  <si>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</si>
  <si>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</si>
  <si>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</si>
  <si>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</si>
  <si>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</si>
  <si>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</si>
  <si>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</si>
  <si>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</si>
  <si>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</si>
  <si>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</si>
  <si>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</si>
  <si>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</si>
  <si>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</si>
  <si>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</si>
  <si>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</si>
  <si>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</si>
  <si>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</si>
  <si>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</si>
  <si>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</si>
  <si>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</si>
  <si>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</si>
  <si>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</si>
  <si>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</si>
  <si>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</si>
  <si>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</si>
  <si>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</si>
  <si>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</si>
  <si>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</si>
  <si>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</si>
  <si>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</si>
  <si>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</si>
  <si>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</si>
  <si>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</si>
  <si>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</si>
  <si>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</si>
  <si>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</si>
  <si>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</si>
  <si>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</si>
  <si>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</si>
  <si>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</si>
  <si>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</si>
  <si>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</si>
  <si>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</si>
  <si>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</si>
  <si>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</si>
  <si>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</si>
  <si>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</si>
  <si>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</si>
  <si>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</si>
  <si>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</si>
  <si>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</si>
  <si>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</si>
  <si>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</si>
  <si>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</si>
  <si>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</si>
  <si>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</si>
  <si>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</si>
  <si>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</si>
  <si>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</si>
  <si>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</si>
  <si>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</si>
  <si>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</si>
  <si>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</si>
  <si>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</si>
  <si>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</si>
  <si>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</si>
  <si>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</si>
  <si>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</si>
  <si>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</si>
  <si>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</si>
  <si>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</si>
  <si>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</si>
  <si>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</si>
  <si>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</si>
  <si>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</si>
  <si>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</si>
  <si>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</si>
  <si>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</si>
  <si>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</si>
  <si>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</si>
  <si>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</si>
  <si>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</si>
  <si>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</si>
  <si>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</si>
  <si>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</si>
  <si>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</si>
  <si>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</si>
  <si>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</si>
  <si>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</si>
  <si>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</si>
  <si>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</si>
  <si>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</si>
  <si>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</si>
  <si>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</si>
  <si>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</si>
  <si>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</si>
  <si>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</si>
  <si>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</si>
  <si>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</si>
  <si>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</si>
  <si>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</si>
  <si>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</si>
  <si>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</si>
  <si>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</si>
  <si>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</si>
  <si>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</si>
  <si>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</si>
  <si>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</si>
  <si>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</si>
  <si>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</si>
  <si>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</si>
  <si>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</si>
  <si>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</si>
  <si>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</si>
  <si>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</si>
  <si>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</si>
  <si>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</si>
  <si>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</si>
  <si>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</si>
  <si>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</si>
  <si>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</si>
  <si>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</si>
  <si>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</si>
  <si>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</si>
  <si>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</si>
  <si>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</si>
  <si>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</si>
  <si>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</si>
  <si>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</si>
  <si>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</si>
  <si>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</si>
  <si>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</si>
  <si>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</si>
  <si>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</si>
  <si>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</si>
  <si>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</si>
  <si>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</si>
  <si>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</si>
  <si>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</si>
  <si>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</si>
  <si>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</si>
  <si>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</si>
  <si>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</si>
  <si>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</si>
  <si>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</si>
  <si>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</si>
  <si>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</si>
  <si>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</si>
  <si>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</si>
  <si>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</si>
  <si>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</si>
  <si>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</si>
  <si>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</si>
  <si>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</si>
  <si>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</si>
  <si>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</si>
  <si>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</si>
  <si>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</si>
  <si>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</si>
  <si>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</si>
  <si>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</si>
  <si>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</si>
  <si>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</si>
  <si>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</si>
  <si>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</si>
  <si>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</si>
  <si>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</si>
  <si>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</si>
  <si>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</si>
  <si>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</si>
  <si>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</si>
  <si>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</si>
  <si>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</si>
  <si>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</si>
  <si>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</si>
  <si>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</si>
  <si>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</si>
  <si>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</si>
  <si>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</si>
  <si>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</si>
  <si>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</si>
  <si>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</si>
  <si>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</si>
  <si>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</si>
  <si>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</si>
  <si>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</si>
  <si>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</si>
  <si>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</si>
  <si>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</si>
  <si>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</si>
  <si>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</si>
  <si>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</si>
  <si>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</si>
  <si>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</si>
  <si>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</si>
  <si>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</si>
  <si>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</si>
  <si>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</si>
  <si>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</si>
  <si>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</si>
  <si>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</si>
  <si>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</si>
  <si>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</si>
  <si>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</si>
  <si>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</si>
  <si>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</si>
  <si>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</si>
  <si>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</si>
  <si>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</si>
  <si>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</si>
  <si>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</si>
  <si>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</si>
  <si>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</si>
  <si>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</si>
  <si>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</si>
  <si>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</si>
  <si>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</si>
  <si>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</si>
  <si>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</si>
  <si>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</si>
  <si>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</si>
  <si>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</si>
  <si>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</si>
  <si>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</si>
  <si>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</si>
  <si>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</si>
  <si>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</si>
  <si>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</si>
  <si>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</si>
  <si>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</si>
  <si>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</si>
  <si>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</si>
  <si>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</si>
  <si>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</si>
  <si>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</si>
  <si>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</si>
  <si>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</si>
  <si>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</si>
  <si>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</si>
  <si>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</si>
  <si>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</si>
  <si>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</si>
  <si>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</si>
  <si>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</si>
  <si>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</si>
  <si>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</si>
  <si>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</si>
  <si>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</si>
  <si>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</si>
  <si>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</si>
  <si>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</si>
  <si>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</si>
  <si>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</si>
  <si>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</si>
  <si>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</si>
  <si>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</si>
  <si>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</si>
  <si>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</si>
  <si>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</si>
  <si>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</si>
  <si>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</si>
  <si>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</si>
  <si>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</si>
  <si>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</si>
  <si>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</si>
  <si>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</si>
  <si>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</si>
  <si>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</si>
  <si>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</si>
  <si>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</si>
  <si>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</si>
  <si>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</si>
  <si>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</si>
  <si>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</si>
  <si>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</si>
  <si>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</si>
  <si>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</si>
  <si>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</si>
  <si>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</si>
  <si>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</si>
  <si>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</si>
  <si>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</si>
  <si>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</si>
  <si>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</si>
  <si>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</si>
  <si>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</si>
  <si>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</si>
  <si>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</si>
  <si>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</si>
  <si>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</si>
  <si>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</si>
  <si>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</si>
  <si>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</si>
  <si>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</si>
  <si>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</si>
  <si>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</si>
  <si>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</si>
  <si>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</si>
  <si>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</si>
  <si>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</si>
  <si>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</si>
  <si>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</si>
  <si>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</si>
  <si>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</si>
  <si>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</si>
  <si>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</si>
  <si>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</si>
  <si>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</si>
  <si>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</si>
  <si>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</si>
  <si>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</si>
  <si>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</si>
  <si>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</si>
  <si>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</si>
  <si>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</si>
  <si>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</si>
  <si>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</si>
  <si>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</si>
  <si>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</si>
  <si>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</si>
  <si>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</si>
  <si>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</si>
  <si>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</si>
  <si>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</si>
  <si>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</si>
  <si>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</si>
  <si>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</si>
  <si>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</si>
  <si>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</si>
  <si>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</si>
  <si>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</si>
  <si>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</si>
  <si>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</si>
  <si>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</si>
  <si>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</si>
  <si>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</si>
  <si>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</si>
  <si>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</si>
  <si>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</si>
  <si>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</si>
  <si>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</si>
  <si>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</si>
  <si>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</si>
  <si>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</si>
  <si>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</si>
  <si>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</si>
  <si>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</si>
  <si>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</si>
  <si>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</si>
  <si>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</si>
  <si>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</si>
  <si>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</si>
  <si>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</si>
  <si>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</si>
  <si>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</si>
  <si>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</si>
  <si>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</si>
  <si>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</si>
  <si>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</si>
  <si>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</si>
  <si>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</si>
  <si>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</si>
  <si>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</si>
  <si>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</si>
  <si>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</si>
  <si>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</si>
  <si>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</si>
  <si>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</si>
  <si>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</si>
  <si>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</si>
  <si>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</si>
  <si>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</si>
  <si>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</si>
  <si>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</si>
  <si>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</si>
  <si>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</si>
  <si>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</si>
  <si>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</si>
  <si>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</si>
  <si>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</si>
  <si>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</si>
  <si>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</si>
  <si>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</si>
  <si>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</si>
  <si>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</si>
  <si>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</si>
  <si>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</si>
  <si>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</si>
  <si>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</si>
  <si>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</si>
  <si>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</si>
  <si>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</si>
  <si>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</si>
  <si>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</si>
  <si>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</si>
  <si>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</si>
  <si>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</si>
  <si>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</si>
  <si>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</si>
  <si>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</si>
  <si>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</si>
  <si>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</si>
  <si>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</si>
  <si>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</si>
  <si>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</si>
  <si>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</si>
  <si>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</si>
  <si>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</si>
  <si>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</si>
  <si>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</si>
  <si>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</si>
  <si>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</si>
  <si>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</si>
  <si>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</si>
  <si>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</si>
  <si>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</si>
  <si>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</si>
  <si>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</si>
  <si>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</si>
  <si>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</si>
  <si>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</si>
  <si>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</si>
  <si>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</si>
  <si>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</si>
  <si>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</si>
  <si>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</si>
  <si>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</si>
  <si>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</si>
  <si>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</si>
  <si>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</si>
  <si>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</si>
  <si>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</si>
  <si>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</si>
  <si>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</si>
  <si>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</si>
  <si>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</si>
  <si>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</si>
  <si>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</si>
  <si>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</si>
  <si>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</si>
  <si>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</si>
  <si>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</si>
  <si>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</si>
  <si>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</si>
  <si>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</si>
  <si>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</si>
  <si>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</si>
  <si>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</si>
  <si>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</si>
  <si>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</si>
  <si>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</si>
  <si>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</si>
  <si>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</si>
  <si>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</si>
  <si>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</si>
  <si>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</si>
  <si>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</si>
  <si>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</si>
  <si>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</si>
  <si>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</si>
  <si>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</si>
  <si>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</si>
  <si>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</si>
  <si>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</si>
  <si>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</si>
  <si>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</si>
  <si>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</si>
  <si>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</si>
  <si>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</si>
  <si>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</si>
  <si>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</si>
  <si>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</si>
  <si>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</si>
  <si>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</si>
  <si>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</si>
  <si>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</si>
  <si>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</si>
  <si>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</si>
  <si>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</si>
  <si>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</si>
  <si>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</si>
  <si>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</si>
  <si>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</si>
  <si>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</si>
  <si>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</si>
  <si>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</si>
  <si>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</si>
  <si>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</si>
  <si>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</si>
  <si>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</si>
  <si>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</si>
  <si>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</si>
  <si>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</si>
  <si>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</si>
  <si>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</si>
  <si>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</si>
  <si>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</si>
  <si>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</si>
  <si>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</si>
  <si>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</si>
  <si>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</si>
  <si>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</si>
  <si>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</si>
  <si>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</si>
  <si>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</si>
  <si>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</si>
  <si>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</si>
  <si>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</si>
  <si>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</si>
  <si>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</si>
  <si>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</si>
  <si>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</si>
  <si>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</si>
  <si>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</si>
  <si>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</si>
  <si>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</si>
  <si>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</si>
  <si>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</si>
  <si>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</si>
  <si>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</si>
  <si>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</si>
  <si>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</si>
  <si>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</si>
  <si>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</si>
  <si>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</si>
  <si>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</si>
  <si>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</si>
  <si>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</si>
  <si>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</si>
  <si>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</si>
  <si>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</si>
  <si>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</si>
  <si>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</si>
  <si>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</si>
  <si>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</si>
  <si>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</si>
  <si>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</si>
  <si>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</si>
  <si>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</si>
  <si>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</si>
  <si>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</si>
  <si>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</si>
  <si>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</si>
  <si>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</si>
  <si>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</si>
  <si>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</si>
  <si>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</si>
  <si>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</si>
  <si>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</si>
  <si>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</si>
  <si>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</si>
  <si>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</si>
  <si>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</si>
  <si>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</si>
  <si>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</si>
  <si>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</si>
  <si>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</si>
  <si>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</si>
  <si>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</si>
  <si>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</si>
  <si>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</si>
  <si>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</si>
  <si>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</si>
  <si>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</si>
  <si>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</si>
  <si>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</si>
  <si>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</si>
  <si>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</si>
  <si>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</si>
  <si>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</si>
  <si>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</si>
  <si>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</si>
  <si>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</si>
  <si>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</si>
  <si>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</si>
  <si>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</si>
  <si>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</si>
  <si>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</si>
  <si>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</si>
  <si>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</si>
  <si>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</si>
  <si>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</si>
  <si>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</si>
  <si>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</si>
  <si>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</si>
  <si>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</si>
  <si>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</si>
  <si>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</si>
  <si>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</si>
  <si>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</si>
  <si>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</si>
  <si>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</si>
  <si>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</si>
  <si>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</si>
  <si>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</si>
  <si>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</si>
  <si>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</si>
  <si>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</si>
  <si>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</si>
  <si>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</si>
  <si>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</si>
  <si>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</si>
  <si>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</si>
  <si>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</si>
  <si>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</si>
  <si>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</si>
  <si>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</si>
  <si>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</si>
  <si>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</si>
  <si>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</si>
  <si>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</si>
  <si>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</si>
  <si>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</si>
  <si>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</si>
  <si>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</si>
  <si>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</si>
  <si>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</si>
  <si>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</si>
  <si>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</si>
  <si>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</si>
  <si>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</si>
  <si>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</si>
  <si>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</si>
  <si>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</si>
  <si>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</si>
  <si>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</si>
  <si>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</si>
  <si>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</si>
  <si>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</si>
  <si>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</si>
  <si>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</si>
  <si>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</si>
  <si>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</si>
  <si>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</si>
  <si>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</si>
  <si>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</si>
  <si>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</si>
  <si>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</si>
  <si>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</si>
  <si>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</si>
  <si>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</si>
  <si>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</si>
  <si>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</si>
  <si>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</si>
  <si>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</si>
  <si>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</si>
  <si>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</si>
  <si>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</si>
  <si>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</si>
  <si>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</si>
  <si>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</si>
  <si>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</si>
  <si>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</si>
  <si>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</si>
  <si>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</si>
  <si>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</si>
  <si>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</si>
  <si>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</si>
  <si>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</si>
  <si>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</si>
  <si>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</si>
  <si>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</si>
  <si>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</si>
  <si>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</si>
  <si>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</si>
  <si>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</si>
  <si>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</si>
  <si>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</si>
  <si>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</si>
  <si>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</si>
  <si>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</si>
  <si>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</si>
  <si>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</si>
  <si>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</si>
  <si>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</si>
  <si>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</si>
  <si>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</si>
  <si>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</si>
  <si>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</si>
  <si>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</si>
  <si>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</si>
  <si>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</si>
  <si>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</si>
  <si>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</si>
  <si>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</si>
  <si>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</si>
  <si>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</si>
  <si>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</si>
  <si>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</si>
  <si>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</si>
  <si>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</si>
  <si>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</si>
  <si>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</si>
  <si>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</si>
  <si>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</si>
  <si>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</si>
  <si>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</si>
  <si>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</si>
  <si>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</si>
  <si>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</si>
  <si>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</si>
  <si>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</si>
  <si>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</si>
  <si>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</si>
  <si>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</si>
  <si>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</si>
  <si>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</si>
  <si>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</si>
  <si>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</si>
  <si>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</si>
  <si>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</si>
  <si>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</si>
  <si>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</si>
  <si>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</si>
  <si>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</si>
  <si>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</si>
  <si>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</si>
  <si>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</si>
  <si>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</si>
  <si>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</si>
  <si>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</si>
  <si>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</si>
  <si>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</si>
  <si>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</si>
  <si>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</si>
  <si>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</si>
  <si>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</si>
  <si>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</si>
  <si>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</si>
  <si>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</si>
  <si>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</si>
  <si>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</si>
  <si>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</si>
  <si>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</si>
  <si>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</si>
  <si>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</si>
  <si>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</si>
  <si>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</si>
  <si>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</si>
  <si>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</si>
  <si>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</si>
  <si>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</si>
  <si>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</si>
  <si>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</si>
  <si>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</si>
  <si>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</si>
  <si>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</si>
  <si>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</si>
  <si>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</si>
  <si>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</si>
  <si>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</si>
  <si>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</si>
  <si>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</si>
  <si>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</si>
  <si>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</si>
  <si>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</si>
  <si>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</si>
  <si>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</si>
  <si>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</si>
  <si>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</si>
  <si>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</si>
  <si>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</si>
  <si>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</si>
  <si>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</si>
  <si>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</si>
  <si>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</si>
  <si>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</si>
  <si>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</si>
  <si>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</si>
  <si>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</si>
  <si>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</si>
  <si>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</si>
  <si>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</si>
  <si>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</si>
  <si>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</si>
  <si>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</si>
  <si>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</si>
  <si>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</si>
  <si>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</si>
  <si>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</si>
  <si>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</si>
  <si>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</si>
  <si>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</si>
  <si>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</si>
  <si>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</si>
  <si>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</si>
  <si>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</si>
  <si>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</si>
  <si>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</si>
  <si>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</si>
  <si>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</si>
  <si>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</si>
  <si>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</si>
  <si>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</si>
  <si>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</si>
  <si>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</si>
  <si>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</si>
  <si>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</si>
  <si>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</si>
  <si>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</si>
  <si>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</si>
  <si>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</si>
  <si>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</si>
  <si>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</si>
  <si>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</si>
  <si>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</si>
  <si>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</si>
  <si>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</si>
  <si>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</si>
  <si>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</si>
  <si>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</si>
  <si>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</si>
  <si>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</si>
  <si>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</si>
  <si>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</si>
  <si>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</si>
  <si>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</si>
  <si>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</si>
  <si>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</si>
  <si>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</si>
  <si>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</si>
  <si>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</si>
  <si>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</si>
  <si>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</si>
  <si>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</si>
  <si>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</si>
  <si>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</si>
  <si>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</si>
  <si>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</si>
  <si>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</si>
  <si>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</si>
  <si>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</si>
  <si>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</si>
  <si>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</si>
  <si>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</si>
  <si>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</si>
  <si>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</si>
  <si>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</si>
  <si>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</si>
  <si>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</si>
  <si>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</si>
  <si>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</si>
  <si>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</si>
  <si>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</si>
  <si>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</si>
  <si>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</si>
  <si>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</si>
  <si>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</si>
  <si>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</si>
  <si>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</si>
  <si>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</si>
  <si>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</si>
  <si>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</si>
  <si>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</si>
  <si>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</si>
  <si>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</si>
  <si>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</si>
  <si>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</si>
  <si>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</si>
  <si>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</si>
  <si>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</si>
  <si>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</si>
  <si>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</si>
  <si>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</si>
  <si>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</si>
  <si>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</si>
  <si>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</si>
  <si>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</si>
  <si>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</si>
  <si>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</si>
  <si>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</si>
  <si>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</si>
  <si>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</si>
  <si>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</si>
  <si>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</si>
  <si>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</si>
  <si>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</si>
  <si>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</si>
  <si>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</si>
  <si>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</si>
  <si>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</si>
  <si>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</si>
  <si>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</si>
  <si>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</si>
  <si>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</si>
  <si>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</si>
  <si>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</si>
  <si>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</si>
  <si>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</si>
  <si>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</si>
  <si>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</si>
  <si>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</si>
  <si>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</si>
  <si>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</si>
  <si>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</si>
  <si>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</si>
  <si>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</si>
  <si>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</si>
  <si>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</si>
  <si>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</si>
  <si>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</si>
  <si>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</si>
  <si>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</si>
  <si>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</si>
  <si>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</si>
  <si>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</si>
  <si>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</si>
  <si>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</si>
  <si>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</si>
  <si>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</si>
  <si>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</si>
  <si>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</si>
  <si>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</si>
  <si>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</si>
  <si>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</si>
  <si>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</si>
  <si>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</si>
  <si>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</si>
  <si>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</si>
  <si>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</si>
  <si>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</si>
  <si>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</si>
  <si>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</si>
  <si>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</si>
  <si>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</si>
  <si>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</si>
  <si>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</si>
  <si>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</si>
  <si>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</si>
  <si>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</si>
  <si>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</si>
  <si>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</si>
  <si>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</si>
  <si>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</si>
  <si>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</si>
  <si>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</si>
  <si>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</si>
  <si>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</si>
  <si>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</si>
  <si>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</si>
  <si>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</si>
  <si>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</si>
  <si>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</si>
  <si>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</si>
  <si>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</si>
  <si>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</si>
  <si>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</si>
  <si>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</si>
  <si>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</si>
  <si>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</si>
  <si>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</si>
  <si>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</si>
  <si>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</si>
  <si>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</si>
  <si>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</si>
  <si>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</si>
  <si>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</si>
  <si>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</si>
  <si>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</si>
  <si>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</si>
  <si>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</si>
  <si>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</si>
  <si>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</si>
  <si>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</si>
  <si>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</si>
  <si>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</si>
  <si>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</si>
  <si>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</si>
  <si>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</si>
  <si>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</si>
  <si>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</si>
  <si>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</si>
  <si>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</si>
  <si>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</si>
  <si>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</si>
  <si>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</si>
  <si>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</si>
  <si>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</si>
  <si>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</si>
  <si>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</si>
  <si>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</si>
  <si>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</si>
  <si>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</si>
  <si>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</si>
  <si>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</si>
  <si>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</si>
  <si>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</si>
  <si>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</si>
  <si>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</si>
  <si>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</si>
  <si>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</si>
  <si>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</si>
  <si>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</si>
  <si>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</si>
  <si>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</si>
  <si>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</si>
  <si>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</si>
  <si>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</si>
  <si>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</si>
  <si>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</si>
  <si>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</si>
  <si>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</si>
  <si>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</si>
  <si>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</si>
  <si>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</si>
  <si>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</si>
  <si>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</si>
  <si>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</si>
  <si>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</si>
  <si>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</si>
  <si>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</si>
  <si>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</si>
  <si>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</si>
  <si>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</si>
  <si>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</si>
  <si>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</si>
  <si>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</si>
  <si>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</si>
  <si>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</si>
  <si>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</si>
  <si>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</si>
  <si>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</si>
  <si>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</si>
  <si>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</si>
  <si>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</si>
  <si>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</si>
  <si>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</si>
  <si>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</si>
  <si>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</si>
  <si>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</si>
  <si>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</si>
  <si>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</si>
  <si>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</si>
  <si>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</si>
  <si>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</si>
  <si>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</si>
  <si>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</si>
  <si>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</si>
  <si>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</si>
  <si>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</si>
  <si>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</si>
  <si>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</si>
  <si>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</si>
  <si>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</si>
  <si>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</si>
  <si>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</si>
  <si>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</si>
  <si>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</si>
  <si>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</si>
  <si>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</si>
  <si>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</si>
  <si>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</si>
  <si>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</si>
  <si>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</si>
  <si>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</si>
  <si>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</si>
  <si>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</si>
  <si>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</si>
  <si>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</si>
  <si>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</si>
  <si>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</si>
  <si>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</si>
  <si>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</si>
  <si>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</si>
  <si>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</si>
  <si>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</si>
  <si>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</si>
  <si>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</si>
  <si>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</si>
  <si>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</si>
  <si>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</si>
  <si>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</si>
  <si>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</si>
  <si>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</si>
  <si>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</si>
  <si>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</si>
  <si>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</si>
  <si>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</si>
  <si>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</si>
  <si>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</si>
  <si>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</si>
  <si>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</si>
  <si>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</si>
  <si>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</si>
  <si>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</si>
  <si>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</si>
  <si>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</si>
  <si>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</si>
  <si>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</si>
  <si>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</si>
  <si>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</si>
  <si>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</si>
  <si>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</si>
  <si>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</si>
  <si>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</si>
  <si>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</si>
  <si>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</si>
  <si>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</si>
  <si>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</si>
  <si>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</si>
  <si>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</si>
  <si>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</si>
  <si>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</si>
  <si>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</si>
  <si>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</si>
  <si>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</si>
  <si>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</si>
  <si>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</si>
  <si>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</si>
  <si>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</si>
  <si>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</si>
  <si>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</si>
  <si>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</si>
  <si>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</si>
  <si>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</si>
  <si>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</si>
  <si>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</si>
  <si>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</si>
  <si>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</si>
  <si>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</si>
  <si>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</si>
  <si>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</si>
  <si>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</si>
  <si>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</si>
  <si>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</si>
  <si>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</si>
  <si>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</si>
  <si>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</si>
  <si>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</si>
  <si>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</si>
  <si>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</si>
  <si>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</si>
  <si>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</si>
  <si>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</si>
  <si>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</si>
  <si>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</si>
  <si>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</si>
  <si>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</si>
  <si>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</si>
  <si>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</si>
  <si>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</si>
  <si>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</si>
  <si>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</si>
  <si>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</si>
  <si>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</si>
  <si>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</si>
  <si>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</si>
  <si>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</si>
  <si>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</si>
  <si>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</si>
  <si>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</si>
  <si>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</si>
  <si>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</si>
  <si>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</si>
  <si>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</si>
  <si>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</si>
  <si>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</si>
  <si>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</si>
  <si>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</si>
  <si>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</si>
  <si>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</si>
  <si>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</si>
  <si>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</si>
  <si>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</si>
  <si>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</si>
  <si>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</si>
  <si>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</si>
  <si>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</si>
  <si>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</si>
  <si>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</si>
  <si>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</si>
  <si>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</si>
  <si>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</si>
  <si>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</si>
  <si>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</si>
  <si>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</si>
  <si>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</si>
  <si>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</si>
  <si>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</si>
  <si>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</si>
  <si>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</si>
  <si>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</si>
  <si>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</si>
  <si>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</si>
  <si>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</si>
  <si>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</si>
  <si>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</si>
  <si>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</si>
  <si>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</si>
  <si>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</si>
  <si>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</si>
  <si>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</si>
  <si>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</si>
  <si>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</si>
  <si>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</si>
  <si>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</si>
  <si>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</si>
  <si>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</si>
  <si>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</si>
  <si>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</si>
  <si>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</si>
  <si>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</si>
  <si>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</si>
  <si>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</si>
  <si>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</si>
  <si>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</si>
  <si>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</si>
  <si>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</si>
  <si>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</si>
  <si>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</si>
  <si>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</si>
  <si>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</si>
  <si>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</si>
  <si>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</si>
  <si>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</si>
  <si>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</si>
  <si>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</si>
  <si>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</si>
  <si>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</si>
  <si>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</si>
  <si>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</si>
  <si>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</si>
  <si>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</si>
  <si>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</si>
  <si>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</si>
  <si>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</si>
  <si>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</si>
  <si>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</si>
  <si>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</si>
  <si>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</si>
  <si>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</si>
  <si>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</si>
  <si>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</si>
  <si>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</si>
  <si>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</si>
  <si>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</si>
  <si>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</si>
  <si>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</si>
  <si>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</si>
  <si>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</si>
  <si>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</si>
  <si>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</si>
  <si>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</si>
  <si>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</si>
  <si>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</si>
  <si>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</si>
  <si>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</si>
  <si>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</si>
  <si>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</si>
  <si>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</si>
  <si>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</si>
  <si>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</si>
  <si>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</si>
  <si>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</si>
  <si>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</si>
  <si>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</si>
  <si>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</si>
  <si>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</si>
  <si>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</si>
  <si>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</si>
  <si>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</si>
  <si>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</si>
  <si>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</si>
  <si>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</si>
  <si>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</si>
  <si>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</si>
  <si>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</si>
  <si>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</si>
  <si>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</si>
  <si>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</si>
  <si>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</si>
  <si>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</si>
  <si>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</si>
  <si>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</si>
  <si>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</si>
  <si>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</si>
  <si>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</si>
  <si>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</si>
  <si>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</si>
  <si>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</si>
  <si>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</si>
  <si>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</si>
  <si>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</si>
  <si>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</si>
  <si>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</si>
  <si>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</si>
  <si>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</si>
  <si>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</si>
  <si>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</si>
  <si>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</si>
  <si>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</si>
  <si>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</si>
  <si>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</si>
  <si>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</si>
  <si>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</si>
  <si>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</si>
  <si>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</si>
  <si>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</si>
  <si>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</si>
  <si>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</si>
  <si>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</si>
  <si>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</si>
  <si>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</si>
  <si>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</si>
  <si>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</si>
  <si>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</si>
  <si>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</si>
  <si>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</si>
  <si>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</si>
  <si>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</si>
  <si>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</si>
  <si>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</si>
  <si>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</si>
  <si>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</si>
  <si>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</si>
  <si>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</si>
  <si>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</si>
  <si>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</si>
  <si>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</si>
  <si>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</si>
  <si>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</si>
  <si>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</si>
  <si>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</si>
  <si>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</si>
  <si>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</si>
  <si>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</si>
  <si>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</si>
  <si>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</si>
  <si>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</si>
  <si>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</si>
  <si>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</si>
  <si>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</si>
  <si>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</si>
  <si>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</si>
  <si>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</si>
  <si>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</si>
  <si>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</si>
  <si>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</si>
  <si>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</si>
  <si>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</si>
  <si>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</si>
  <si>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</si>
  <si>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</si>
  <si>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</si>
  <si>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</si>
  <si>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</si>
  <si>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</si>
  <si>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</si>
  <si>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</si>
  <si>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</si>
  <si>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</si>
  <si>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</si>
  <si>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</si>
  <si>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</si>
  <si>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</si>
  <si>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</si>
  <si>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</si>
  <si>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</si>
  <si>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</si>
  <si>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</si>
  <si>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</si>
  <si>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</si>
  <si>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</si>
  <si>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</si>
  <si>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</si>
  <si>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</si>
  <si>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</si>
  <si>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</si>
  <si>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</si>
  <si>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</si>
  <si>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</si>
  <si>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</si>
  <si>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</si>
  <si>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</si>
  <si>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</si>
  <si>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</si>
  <si>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</si>
  <si>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</si>
  <si>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</si>
  <si>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</si>
  <si>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</si>
  <si>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</si>
  <si>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</si>
  <si>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</si>
  <si>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</si>
  <si>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</si>
  <si>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</si>
  <si>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</si>
  <si>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</si>
  <si>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</si>
  <si>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</si>
  <si>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</si>
  <si>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</si>
  <si>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</si>
  <si>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</si>
  <si>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</si>
  <si>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</si>
  <si>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</si>
  <si>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</si>
  <si>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</si>
  <si>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</si>
  <si>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</si>
  <si>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</si>
  <si>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</si>
  <si>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</si>
  <si>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</si>
  <si>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</si>
  <si>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</si>
  <si>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</si>
  <si>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</si>
  <si>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</si>
  <si>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</si>
  <si>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</si>
  <si>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</si>
  <si>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</si>
  <si>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</si>
  <si>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</si>
  <si>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</si>
  <si>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</si>
  <si>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</si>
  <si>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</si>
  <si>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</si>
  <si>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</si>
  <si>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</si>
  <si>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</si>
  <si>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</si>
  <si>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</si>
  <si>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</si>
  <si>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</si>
  <si>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</si>
  <si>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</si>
  <si>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</si>
  <si>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</si>
  <si>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</si>
  <si>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</si>
  <si>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</si>
  <si>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</si>
  <si>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</si>
  <si>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</si>
  <si>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</si>
  <si>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</si>
  <si>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</si>
  <si>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</si>
  <si>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</si>
  <si>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</si>
  <si>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</si>
  <si>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</si>
  <si>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</si>
  <si>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</si>
  <si>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</si>
  <si>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</si>
  <si>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</si>
  <si>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</si>
  <si>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</si>
  <si>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</si>
  <si>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</si>
  <si>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</si>
  <si>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</si>
  <si>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</si>
  <si>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</si>
  <si>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</si>
  <si>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</si>
  <si>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</si>
  <si>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</si>
  <si>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</si>
  <si>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</si>
  <si>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</si>
  <si>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</si>
  <si>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</si>
  <si>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</si>
  <si>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</si>
  <si>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</si>
  <si>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</si>
  <si>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</si>
  <si>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</si>
  <si>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</si>
  <si>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</si>
  <si>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</si>
  <si>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</si>
  <si>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</si>
  <si>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</si>
  <si>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</si>
  <si>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</si>
  <si>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</si>
  <si>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</si>
  <si>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</si>
  <si>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</si>
  <si>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</si>
  <si>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</si>
  <si>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</si>
  <si>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</si>
  <si>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</si>
  <si>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</si>
  <si>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</si>
  <si>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</si>
  <si>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</si>
  <si>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</si>
  <si>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</si>
  <si>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</si>
  <si>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</si>
  <si>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</si>
  <si>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</si>
  <si>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</si>
  <si>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</si>
  <si>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</si>
  <si>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</si>
  <si>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</si>
  <si>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</si>
  <si>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</si>
  <si>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</si>
  <si>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</si>
  <si>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</si>
  <si>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</si>
  <si>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</si>
  <si>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</si>
  <si>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</si>
  <si>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</si>
  <si>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</si>
  <si>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</si>
  <si>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</si>
  <si>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</si>
  <si>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</si>
  <si>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</si>
  <si>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</si>
  <si>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</si>
  <si>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</si>
  <si>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</si>
  <si>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</si>
  <si>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</si>
  <si>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</si>
  <si>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</si>
  <si>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</si>
  <si>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</si>
  <si>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</si>
  <si>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</si>
  <si>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</si>
  <si>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</si>
  <si>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</si>
  <si>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</si>
  <si>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</si>
  <si>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</si>
  <si>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</si>
  <si>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</si>
  <si>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</si>
  <si>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</si>
  <si>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</si>
  <si>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</si>
  <si>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</si>
  <si>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</si>
  <si>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</si>
  <si>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</si>
  <si>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</si>
  <si>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</si>
  <si>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</si>
  <si>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</si>
  <si>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</si>
  <si>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</si>
  <si>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</si>
  <si>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</si>
  <si>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</si>
  <si>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</si>
  <si>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</si>
  <si>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</si>
  <si>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</si>
  <si>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</si>
  <si>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</si>
  <si>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</si>
  <si>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</si>
  <si>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</si>
  <si>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</si>
  <si>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</si>
  <si>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</si>
  <si>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</si>
  <si>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</si>
  <si>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</si>
  <si>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</si>
  <si>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</si>
  <si>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</si>
  <si>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</si>
  <si>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</si>
  <si>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</si>
  <si>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</si>
  <si>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</si>
  <si>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</si>
  <si>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</si>
  <si>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</si>
  <si>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</si>
  <si>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</si>
  <si>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</si>
  <si>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</si>
  <si>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</si>
  <si>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</si>
  <si>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</si>
  <si>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</si>
  <si>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</si>
  <si>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</si>
  <si>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</si>
  <si>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</si>
  <si>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</si>
  <si>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</si>
  <si>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</si>
  <si>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</si>
  <si>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</si>
  <si>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</si>
  <si>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</si>
  <si>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</si>
  <si>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</si>
  <si>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</si>
  <si>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</si>
  <si>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</si>
  <si>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</si>
  <si>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</si>
  <si>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</si>
  <si>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</si>
  <si>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</si>
  <si>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</si>
  <si>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</si>
  <si>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</si>
  <si>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</si>
  <si>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</si>
  <si>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</si>
  <si>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</si>
  <si>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</si>
  <si>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</si>
  <si>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</si>
  <si>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</si>
  <si>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</si>
  <si>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</si>
  <si>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</si>
  <si>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</si>
  <si>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</si>
  <si>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</si>
  <si>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</si>
  <si>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</si>
  <si>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</si>
  <si>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</si>
  <si>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</si>
  <si>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</si>
  <si>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</si>
  <si>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</si>
  <si>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</si>
  <si>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</si>
  <si>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</si>
  <si>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</si>
  <si>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</si>
  <si>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</si>
  <si>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</si>
  <si>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</si>
  <si>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</si>
  <si>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</si>
  <si>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</si>
  <si>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</si>
  <si>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</si>
  <si>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</si>
  <si>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</si>
  <si>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</si>
  <si>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</si>
  <si>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</si>
  <si>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</si>
  <si>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</si>
  <si>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</si>
  <si>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</si>
  <si>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</si>
  <si>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</si>
  <si>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</si>
  <si>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</si>
  <si>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</si>
  <si>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</si>
  <si>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</si>
  <si>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</si>
  <si>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</si>
  <si>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</si>
  <si>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</si>
  <si>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</si>
  <si>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</si>
  <si>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</si>
  <si>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</si>
  <si>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</si>
  <si>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</si>
  <si>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</si>
  <si>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</si>
  <si>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</si>
  <si>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</si>
  <si>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</si>
  <si>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</si>
  <si>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</si>
  <si>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</si>
  <si>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</si>
  <si>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</si>
  <si>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</si>
  <si>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</si>
  <si>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</si>
  <si>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</si>
  <si>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</si>
  <si>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</si>
  <si>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</si>
  <si>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</si>
  <si>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</si>
  <si>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</si>
  <si>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</si>
  <si>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</si>
  <si>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</si>
  <si>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</si>
  <si>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</si>
  <si>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</si>
  <si>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</si>
  <si>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</si>
  <si>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</si>
  <si>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</si>
  <si>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</si>
  <si>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</si>
  <si>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</si>
  <si>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</si>
  <si>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</si>
  <si>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</si>
  <si>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</si>
  <si>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</si>
  <si>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</si>
  <si>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</si>
  <si>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</si>
  <si>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</si>
  <si>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</si>
  <si>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</si>
  <si>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</si>
  <si>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</si>
  <si>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</si>
  <si>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</si>
  <si>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</si>
  <si>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</si>
  <si>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</si>
  <si>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</si>
  <si>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</si>
  <si>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</si>
  <si>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</si>
  <si>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</si>
  <si>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</si>
  <si>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</si>
  <si>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</si>
  <si>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</si>
  <si>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</si>
  <si>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</si>
  <si>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</si>
  <si>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</si>
  <si>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</si>
  <si>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</si>
  <si>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</si>
  <si>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</si>
  <si>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</si>
  <si>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</si>
  <si>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</si>
  <si>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</si>
  <si>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</si>
  <si>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</si>
  <si>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</si>
  <si>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</si>
  <si>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</si>
  <si>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</si>
  <si>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</si>
  <si>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</si>
  <si>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</si>
  <si>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</si>
  <si>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</si>
  <si>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</si>
  <si>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</si>
  <si>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</si>
  <si>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</si>
  <si>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</si>
  <si>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</si>
  <si>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</si>
  <si>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</si>
  <si>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</si>
  <si>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</si>
  <si>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</si>
  <si>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</si>
  <si>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</si>
  <si>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</si>
  <si>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</si>
  <si>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</si>
  <si>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</si>
  <si>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</si>
  <si>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</si>
  <si>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</si>
  <si>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</si>
  <si>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</si>
  <si>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</si>
  <si>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</si>
  <si>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</si>
  <si>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</si>
  <si>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</si>
  <si>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</si>
  <si>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</si>
  <si>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</si>
  <si>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</si>
  <si>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</si>
  <si>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</si>
  <si>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</si>
  <si>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</si>
  <si>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</si>
  <si>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</si>
  <si>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</si>
  <si>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</si>
  <si>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</si>
  <si>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</si>
  <si>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</si>
  <si>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</si>
  <si>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</si>
  <si>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</si>
  <si>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</si>
  <si>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</si>
  <si>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</si>
  <si>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</si>
  <si>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</si>
  <si>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</si>
  <si>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</si>
  <si>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</si>
  <si>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</si>
  <si>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</si>
  <si>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</si>
  <si>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</si>
  <si>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</si>
  <si>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</si>
  <si>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</si>
  <si>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</si>
  <si>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</si>
  <si>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</si>
  <si>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</si>
  <si>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</si>
  <si>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</si>
  <si>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</si>
  <si>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</si>
  <si>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</si>
  <si>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</si>
  <si>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</si>
  <si>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</si>
  <si>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</si>
  <si>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</si>
  <si>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</si>
  <si>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</si>
  <si>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</si>
  <si>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</si>
  <si>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</si>
  <si>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</si>
  <si>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</si>
  <si>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</si>
  <si>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</si>
  <si>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</si>
  <si>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</si>
  <si>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</si>
  <si>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</si>
  <si>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</si>
  <si>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</si>
  <si>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</si>
  <si>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</si>
  <si>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</si>
  <si>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</si>
  <si>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</si>
  <si>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</si>
  <si>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</si>
  <si>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</si>
  <si>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</si>
  <si>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</si>
  <si>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</si>
  <si>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</si>
  <si>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</si>
  <si>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</si>
  <si>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</si>
  <si>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</si>
  <si>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</si>
  <si>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</si>
  <si>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</si>
  <si>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</si>
  <si>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</si>
  <si>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</si>
  <si>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</si>
  <si>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</si>
  <si>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</si>
  <si>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</si>
  <si>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</si>
  <si>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</si>
  <si>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</si>
  <si>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</si>
  <si>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</si>
  <si>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</si>
  <si>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</si>
  <si>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</si>
  <si>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</si>
  <si>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</si>
  <si>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</si>
  <si>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</si>
  <si>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</si>
  <si>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</si>
  <si>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</si>
  <si>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</si>
  <si>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</si>
  <si>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</si>
  <si>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</si>
  <si>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</si>
  <si>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</si>
  <si>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</si>
  <si>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</si>
  <si>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</si>
  <si>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</si>
  <si>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</si>
  <si>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</si>
  <si>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</si>
  <si>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</si>
  <si>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</si>
  <si>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</si>
  <si>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</si>
  <si>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</si>
  <si>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</si>
  <si>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</si>
  <si>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</si>
  <si>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</si>
  <si>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</si>
  <si>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</si>
  <si>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</si>
  <si>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</si>
  <si>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</si>
  <si>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</si>
  <si>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</si>
  <si>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</si>
  <si>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</si>
  <si>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</si>
  <si>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</si>
  <si>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</si>
  <si>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</si>
  <si>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</si>
  <si>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</si>
  <si>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</si>
  <si>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</si>
  <si>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</si>
  <si>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</si>
  <si>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</si>
  <si>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</si>
  <si>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</si>
  <si>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</si>
  <si>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</si>
  <si>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</si>
  <si>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</si>
  <si>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</si>
  <si>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</si>
  <si>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</si>
  <si>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</si>
  <si>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</si>
  <si>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</si>
  <si>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</si>
  <si>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</si>
  <si>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</si>
  <si>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</si>
  <si>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</si>
  <si>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</si>
  <si>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</si>
  <si>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</si>
  <si>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</si>
  <si>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</si>
  <si>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</si>
  <si>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</si>
  <si>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</si>
  <si>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</si>
  <si>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</si>
  <si>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</si>
  <si>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</si>
  <si>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</si>
  <si>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</si>
  <si>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</si>
  <si>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</si>
  <si>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</si>
  <si>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</si>
  <si>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</si>
  <si>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</si>
  <si>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</si>
  <si>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</si>
  <si>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</si>
  <si>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</si>
  <si>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</si>
  <si>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</si>
  <si>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</si>
  <si>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</si>
  <si>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</si>
  <si>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</si>
  <si>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</si>
  <si>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</si>
  <si>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</si>
  <si>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</si>
  <si>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</si>
  <si>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</si>
  <si>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</si>
  <si>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</si>
  <si>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</si>
  <si>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</si>
  <si>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</si>
  <si>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</si>
  <si>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</si>
  <si>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</si>
  <si>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</si>
  <si>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</si>
  <si>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</si>
  <si>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</si>
  <si>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</si>
  <si>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</si>
  <si>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</si>
  <si>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</si>
  <si>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</si>
  <si>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</si>
  <si>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</si>
  <si>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</si>
  <si>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</si>
  <si>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</si>
  <si>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</si>
  <si>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</si>
  <si>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</si>
  <si>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</si>
  <si>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</si>
  <si>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</si>
  <si>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</si>
  <si>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</si>
  <si>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</si>
  <si>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</si>
  <si>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</si>
  <si>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</si>
  <si>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</si>
  <si>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</si>
  <si>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</si>
  <si>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</si>
  <si>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</si>
  <si>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</si>
  <si>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</si>
  <si>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</si>
  <si>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</si>
  <si>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</si>
  <si>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</si>
  <si>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</si>
  <si>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</si>
  <si>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</si>
  <si>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</si>
  <si>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</si>
  <si>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</si>
  <si>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</si>
  <si>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</si>
  <si>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</si>
  <si>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</si>
  <si>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</si>
  <si>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</si>
  <si>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</si>
  <si>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</si>
  <si>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</si>
  <si>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</si>
  <si>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</si>
  <si>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</si>
  <si>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</si>
  <si>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</si>
  <si>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</si>
  <si>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</si>
  <si>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</si>
  <si>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</si>
  <si>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</si>
  <si>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</si>
  <si>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</si>
  <si>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</si>
  <si>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</si>
  <si>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</si>
  <si>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</si>
  <si>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</si>
  <si>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</si>
  <si>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</si>
  <si>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</si>
  <si>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</si>
  <si>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</si>
  <si>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</si>
  <si>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</si>
  <si>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</si>
  <si>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</si>
  <si>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</si>
  <si>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</si>
  <si>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</si>
  <si>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</si>
  <si>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</si>
  <si>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</si>
  <si>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</si>
  <si>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</si>
  <si>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</si>
  <si>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</si>
  <si>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</si>
  <si>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</si>
  <si>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</si>
  <si>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</si>
  <si>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</si>
  <si>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</si>
  <si>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</si>
  <si>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</si>
  <si>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</si>
  <si>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</si>
  <si>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</si>
  <si>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</si>
  <si>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</si>
  <si>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</si>
  <si>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</si>
  <si>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</si>
  <si>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</si>
  <si>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</si>
  <si>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</si>
  <si>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</si>
  <si>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</si>
  <si>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</si>
  <si>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</si>
  <si>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</si>
  <si>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</si>
  <si>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</si>
  <si>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</si>
  <si>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</si>
  <si>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</si>
  <si>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</si>
  <si>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</si>
  <si>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</si>
  <si>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</si>
  <si>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</si>
  <si>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</si>
  <si>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</si>
  <si>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</si>
  <si>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</si>
  <si>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</si>
  <si>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</si>
  <si>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</si>
  <si>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</si>
  <si>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</si>
  <si>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</si>
  <si>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</si>
  <si>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</si>
  <si>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</si>
  <si>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</si>
  <si>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</si>
  <si>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</si>
  <si>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</si>
  <si>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</si>
  <si>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</si>
  <si>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</si>
  <si>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</si>
  <si>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</si>
  <si>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</si>
  <si>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</si>
  <si>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</si>
  <si>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</si>
  <si>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</si>
  <si>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</si>
  <si>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</si>
  <si>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</si>
  <si>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</si>
  <si>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</si>
  <si>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</si>
  <si>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</si>
  <si>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</si>
  <si>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</si>
  <si>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</si>
  <si>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</si>
  <si>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</si>
  <si>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</si>
  <si>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</si>
  <si>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</si>
  <si>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</si>
  <si>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</si>
  <si>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</si>
  <si>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</si>
  <si>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</si>
  <si>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</si>
  <si>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</si>
  <si>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</si>
  <si>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</si>
  <si>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</si>
  <si>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</si>
  <si>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</si>
  <si>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</si>
  <si>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</si>
  <si>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</si>
  <si>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</si>
  <si>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</si>
  <si>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</si>
  <si>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</si>
  <si>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</si>
  <si>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</si>
  <si>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</si>
  <si>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</si>
  <si>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</si>
  <si>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</si>
  <si>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</si>
  <si>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</si>
  <si>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</si>
  <si>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</si>
  <si>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</si>
  <si>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</si>
  <si>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</si>
  <si>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</si>
  <si>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</si>
  <si>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</si>
  <si>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</si>
  <si>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</si>
  <si>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</si>
  <si>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</si>
  <si>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</si>
  <si>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</si>
  <si>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</si>
  <si>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</si>
  <si>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</si>
  <si>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</si>
  <si>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</si>
  <si>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</si>
  <si>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</si>
  <si>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</si>
  <si>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</si>
  <si>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</si>
  <si>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</si>
  <si>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</si>
  <si>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</si>
  <si>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</si>
  <si>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</si>
  <si>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</si>
  <si>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</si>
  <si>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</si>
  <si>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</si>
  <si>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</si>
  <si>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</si>
  <si>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</si>
  <si>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</si>
  <si>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</si>
  <si>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</si>
  <si>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</si>
  <si>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</si>
  <si>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</si>
  <si>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</si>
  <si>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</si>
  <si>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</si>
  <si>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</si>
  <si>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</si>
  <si>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</si>
  <si>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</si>
  <si>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</si>
  <si>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</si>
  <si>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</si>
  <si>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</si>
  <si>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</si>
  <si>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</si>
  <si>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</si>
  <si>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</si>
  <si>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</si>
  <si>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</si>
  <si>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</si>
  <si>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</si>
  <si>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</si>
  <si>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</si>
  <si>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</si>
  <si>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</si>
  <si>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</si>
  <si>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</si>
  <si>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</si>
  <si>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</si>
  <si>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</si>
  <si>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</si>
  <si>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</si>
  <si>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</si>
  <si>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</si>
  <si>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</si>
  <si>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</si>
  <si>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</si>
  <si>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</si>
  <si>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</si>
  <si>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</si>
  <si>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</si>
  <si>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</si>
  <si>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</si>
  <si>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</si>
  <si>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</si>
  <si>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</si>
  <si>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</si>
  <si>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</si>
  <si>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</si>
  <si>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</si>
  <si>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</si>
  <si>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</si>
  <si>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</si>
  <si>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</si>
  <si>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</si>
  <si>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</si>
  <si>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</si>
  <si>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</si>
  <si>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</si>
  <si>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</si>
  <si>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</si>
  <si>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</si>
  <si>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</si>
  <si>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</si>
  <si>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</si>
  <si>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</si>
  <si>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</si>
  <si>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</si>
  <si>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</si>
  <si>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</si>
  <si>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</si>
  <si>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</si>
  <si>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</si>
  <si>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</si>
  <si>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</si>
  <si>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</si>
  <si>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</si>
  <si>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</si>
  <si>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</si>
  <si>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</si>
  <si>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</si>
  <si>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</si>
  <si>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</si>
  <si>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</si>
  <si>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</si>
  <si>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</si>
  <si>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</si>
  <si>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</si>
  <si>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</si>
  <si>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</si>
  <si>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</si>
  <si>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</si>
  <si>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</si>
  <si>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</si>
  <si>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</si>
  <si>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</si>
  <si>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</si>
  <si>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</si>
  <si>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</si>
  <si>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</si>
  <si>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</si>
  <si>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</si>
  <si>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</si>
  <si>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</si>
  <si>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</si>
  <si>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</si>
  <si>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</si>
  <si>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</si>
  <si>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</si>
  <si>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</si>
  <si>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</si>
  <si>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</si>
  <si>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</si>
  <si>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</si>
  <si>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</si>
  <si>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</si>
  <si>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</si>
  <si>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</si>
  <si>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</si>
  <si>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</si>
  <si>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</si>
  <si>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</si>
  <si>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</si>
  <si>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</si>
  <si>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</si>
  <si>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</si>
  <si>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</si>
  <si>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</si>
  <si>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</si>
  <si>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</si>
  <si>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</si>
  <si>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</si>
  <si>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</si>
  <si>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</si>
  <si>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</si>
  <si>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</si>
  <si>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</si>
  <si>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</si>
  <si>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</si>
  <si>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</si>
  <si>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</si>
  <si>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</si>
  <si>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</si>
  <si>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</si>
  <si>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</si>
  <si>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</si>
  <si>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</si>
  <si>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</si>
  <si>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</si>
  <si>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</si>
  <si>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</si>
  <si>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</si>
  <si>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</si>
  <si>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</si>
  <si>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</si>
  <si>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</si>
  <si>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</si>
  <si>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</si>
  <si>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</si>
  <si>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</si>
  <si>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</si>
  <si>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</si>
  <si>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</si>
  <si>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</si>
  <si>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</si>
  <si>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</si>
  <si>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</si>
  <si>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</si>
  <si>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</si>
  <si>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</si>
  <si>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</si>
  <si>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</si>
  <si>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</si>
  <si>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</si>
  <si>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</si>
  <si>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</si>
  <si>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</si>
  <si>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</si>
  <si>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</si>
  <si>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</si>
  <si>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</si>
  <si>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</si>
  <si>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</si>
  <si>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</si>
  <si>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</si>
  <si>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</si>
  <si>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</si>
  <si>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</si>
  <si>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</si>
  <si>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</si>
  <si>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</si>
  <si>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</si>
  <si>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</si>
  <si>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</si>
  <si>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</si>
  <si>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</si>
  <si>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</si>
  <si>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</si>
  <si>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</si>
  <si>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</si>
  <si>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</si>
  <si>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</si>
  <si>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</si>
  <si>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</si>
  <si>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</si>
  <si>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</si>
  <si>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</si>
  <si>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</si>
  <si>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</si>
  <si>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</si>
  <si>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</si>
  <si>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</si>
  <si>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</si>
  <si>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</si>
  <si>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</si>
  <si>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</si>
  <si>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</si>
  <si>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</si>
  <si>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</si>
  <si>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</si>
  <si>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</si>
  <si>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</si>
  <si>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</si>
  <si>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</si>
  <si>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</si>
  <si>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</si>
  <si>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</si>
  <si>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</si>
  <si>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</si>
  <si>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</si>
  <si>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</si>
  <si>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</si>
  <si>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</si>
  <si>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</si>
  <si>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</si>
  <si>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</si>
  <si>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</si>
  <si>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</si>
  <si>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</si>
  <si>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</si>
  <si>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</si>
  <si>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</si>
  <si>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</si>
  <si>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</si>
  <si>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</si>
  <si>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</si>
  <si>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</si>
  <si>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</si>
  <si>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</si>
  <si>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</si>
  <si>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</si>
  <si>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</si>
  <si>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</si>
  <si>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</si>
  <si>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</si>
  <si>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</si>
  <si>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</si>
  <si>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</si>
  <si>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</si>
  <si>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</si>
  <si>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</si>
  <si>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</si>
  <si>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</si>
  <si>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</si>
  <si>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</si>
  <si>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</si>
  <si>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</si>
  <si>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</si>
  <si>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</si>
  <si>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</si>
  <si>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</si>
  <si>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</si>
  <si>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</si>
  <si>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</si>
  <si>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</si>
  <si>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</si>
  <si>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</si>
  <si>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</si>
  <si>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</si>
  <si>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</si>
  <si>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</si>
  <si>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</si>
  <si>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</si>
  <si>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</si>
  <si>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</si>
  <si>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</si>
  <si>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</si>
  <si>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</si>
  <si>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</si>
  <si>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</si>
  <si>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</si>
  <si>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</si>
  <si>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</si>
  <si>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</si>
  <si>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</si>
  <si>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</si>
  <si>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</si>
  <si>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</si>
  <si>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</si>
  <si>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</si>
  <si>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</si>
  <si>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</si>
  <si>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</si>
  <si>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</si>
  <si>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</si>
  <si>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</si>
  <si>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</si>
  <si>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</si>
  <si>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</si>
  <si>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</si>
  <si>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</si>
  <si>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</si>
  <si>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</si>
  <si>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</si>
  <si>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</si>
  <si>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</si>
  <si>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</si>
  <si>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</si>
  <si>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</si>
  <si>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</si>
  <si>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</si>
  <si>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</si>
  <si>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</si>
  <si>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</si>
  <si>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</si>
  <si>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</si>
  <si>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</si>
  <si>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</si>
  <si>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</si>
  <si>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</si>
  <si>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</si>
  <si>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</si>
  <si>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</si>
  <si>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</si>
  <si>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</si>
  <si>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</si>
  <si>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</si>
  <si>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</si>
  <si>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</si>
  <si>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</si>
  <si>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</si>
  <si>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</si>
  <si>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</si>
  <si>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</si>
  <si>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</si>
  <si>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</si>
  <si>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</si>
  <si>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</si>
  <si>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</si>
  <si>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</si>
  <si>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</si>
  <si>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</si>
  <si>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</si>
  <si>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</si>
  <si>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</si>
  <si>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</si>
  <si>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</si>
  <si>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</si>
  <si>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</si>
  <si>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</si>
  <si>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</si>
  <si>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</si>
  <si>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</si>
  <si>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</si>
  <si>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</si>
  <si>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</si>
  <si>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</si>
  <si>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</si>
  <si>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</si>
  <si>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</si>
  <si>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</si>
  <si>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</si>
  <si>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</si>
  <si>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</si>
  <si>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</si>
  <si>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</si>
  <si>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</si>
  <si>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</si>
  <si>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</si>
  <si>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</si>
  <si>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</si>
  <si>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</si>
  <si>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</si>
  <si>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</si>
  <si>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</si>
  <si>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</si>
  <si>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</si>
  <si>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</si>
  <si>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</si>
  <si>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</si>
  <si>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</si>
  <si>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</si>
  <si>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</si>
  <si>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</si>
  <si>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</si>
  <si>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</si>
  <si>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</si>
  <si>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</si>
  <si>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</si>
  <si>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</si>
  <si>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</si>
  <si>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</si>
  <si>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</si>
  <si>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</si>
  <si>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</si>
  <si>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</si>
  <si>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</si>
  <si>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</si>
  <si>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</si>
  <si>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</si>
  <si>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</si>
  <si>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</si>
  <si>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</si>
  <si>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</si>
  <si>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</si>
  <si>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</si>
  <si>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</si>
  <si>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</si>
  <si>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</si>
  <si>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</si>
  <si>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</si>
  <si>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</si>
  <si>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</si>
  <si>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</si>
  <si>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</si>
  <si>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</si>
  <si>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</si>
  <si>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</si>
  <si>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</si>
  <si>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</si>
  <si>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</si>
  <si>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</si>
  <si>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</si>
  <si>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</si>
  <si>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</si>
  <si>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</si>
  <si>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</si>
  <si>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</si>
  <si>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</si>
  <si>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</si>
  <si>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</si>
  <si>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</si>
  <si>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</si>
  <si>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</si>
  <si>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</si>
  <si>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</si>
  <si>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</si>
  <si>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</si>
  <si>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</si>
  <si>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</si>
  <si>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</si>
  <si>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</si>
  <si>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</si>
  <si>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</si>
  <si>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</si>
  <si>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</si>
  <si>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</si>
  <si>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</si>
  <si>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</si>
  <si>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</si>
  <si>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</si>
  <si>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</si>
  <si>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</si>
  <si>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</si>
  <si>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</si>
  <si>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</si>
  <si>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</si>
  <si>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</si>
  <si>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</si>
  <si>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</si>
  <si>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</si>
  <si>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</si>
  <si>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</si>
  <si>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</si>
  <si>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</si>
  <si>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</si>
  <si>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</si>
  <si>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</si>
  <si>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</si>
  <si>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</si>
  <si>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</si>
  <si>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</si>
  <si>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</si>
  <si>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</si>
  <si>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</si>
  <si>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</si>
  <si>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</si>
  <si>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</si>
  <si>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</si>
  <si>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</si>
  <si>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</si>
  <si>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</si>
  <si>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</si>
  <si>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</si>
  <si>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</si>
  <si>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</si>
  <si>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</si>
  <si>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</si>
  <si>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</si>
  <si>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</si>
  <si>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</si>
  <si>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</si>
  <si>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</si>
  <si>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</si>
  <si>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</si>
  <si>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</si>
  <si>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</si>
  <si>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</si>
  <si>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</si>
  <si>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</si>
  <si>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</si>
  <si>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</si>
  <si>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</si>
  <si>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</si>
  <si>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</si>
  <si>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</si>
  <si>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</si>
  <si>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</si>
  <si>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</si>
  <si>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</si>
  <si>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</si>
  <si>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</si>
  <si>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</si>
  <si>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</si>
  <si>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</si>
  <si>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</si>
  <si>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</si>
  <si>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</si>
  <si>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</si>
  <si>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</si>
  <si>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</si>
  <si>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</si>
  <si>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</si>
  <si>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</si>
  <si>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</si>
  <si>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</si>
  <si>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</si>
  <si>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</si>
  <si>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</si>
  <si>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</si>
  <si>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</si>
  <si>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</si>
  <si>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</si>
  <si>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</si>
  <si>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</si>
  <si>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</si>
  <si>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</si>
  <si>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</si>
  <si>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</si>
  <si>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</si>
  <si>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</si>
  <si>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</si>
  <si>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</si>
  <si>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</si>
  <si>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</si>
  <si>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</si>
  <si>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</si>
  <si>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</si>
  <si>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</si>
  <si>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</si>
  <si>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</si>
  <si>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</si>
  <si>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</si>
  <si>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</si>
  <si>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</si>
  <si>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</si>
  <si>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</si>
  <si>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</si>
  <si>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</si>
  <si>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</si>
  <si>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</si>
  <si>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</si>
  <si>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</si>
  <si>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</si>
  <si>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</si>
  <si>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</si>
  <si>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</si>
  <si>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</si>
  <si>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</si>
  <si>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</si>
  <si>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</si>
  <si>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</si>
  <si>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</si>
  <si>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</si>
  <si>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</si>
  <si>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</si>
  <si>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</si>
  <si>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</si>
  <si>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</si>
  <si>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</si>
  <si>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</si>
  <si>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</si>
  <si>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</si>
  <si>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</si>
  <si>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</si>
  <si>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</si>
  <si>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</si>
  <si>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</si>
  <si>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</si>
  <si>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</si>
  <si>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</si>
  <si>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</si>
  <si>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</si>
  <si>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</si>
  <si>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</si>
  <si>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</si>
  <si>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</si>
  <si>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</si>
  <si>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</si>
  <si>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</si>
  <si>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</si>
  <si>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</si>
  <si>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</si>
  <si>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</si>
  <si>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</si>
  <si>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</si>
  <si>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</si>
  <si>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</si>
  <si>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</si>
  <si>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</si>
  <si>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</si>
  <si>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</si>
  <si>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</si>
  <si>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</si>
  <si>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</si>
  <si>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</si>
  <si>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</si>
  <si>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</si>
  <si>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</si>
  <si>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</si>
  <si>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</si>
  <si>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</si>
  <si>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</si>
  <si>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</si>
  <si>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</si>
  <si>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</si>
  <si>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</si>
  <si>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</si>
  <si>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</si>
  <si>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</si>
  <si>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</si>
  <si>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</si>
  <si>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</si>
  <si>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</si>
  <si>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</si>
  <si>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</si>
  <si>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</si>
  <si>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</si>
  <si>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</si>
  <si>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</si>
  <si>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</si>
  <si>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</si>
  <si>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</si>
  <si>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</si>
  <si>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</si>
  <si>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</si>
  <si>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</si>
  <si>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</si>
  <si>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</si>
  <si>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</si>
  <si>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</si>
  <si>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</si>
  <si>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</si>
  <si>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</si>
  <si>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</si>
  <si>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</si>
  <si>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</si>
  <si>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</si>
  <si>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</si>
  <si>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</si>
  <si>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</si>
  <si>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</si>
  <si>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</si>
  <si>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</si>
  <si>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</si>
  <si>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</si>
  <si>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</si>
  <si>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</si>
  <si>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</si>
  <si>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</si>
  <si>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</si>
  <si>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</si>
  <si>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</si>
  <si>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</si>
  <si>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</si>
  <si>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</si>
  <si>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</si>
  <si>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</si>
  <si>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</si>
  <si>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</si>
  <si>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</si>
  <si>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</si>
  <si>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</si>
  <si>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</si>
  <si>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</si>
  <si>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</si>
  <si>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</si>
  <si>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</si>
  <si>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</si>
  <si>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</si>
  <si>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</si>
  <si>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</si>
  <si>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</si>
  <si>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</si>
  <si>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</si>
  <si>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</si>
  <si>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</si>
  <si>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</si>
  <si>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</si>
  <si>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</si>
  <si>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</si>
  <si>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</si>
  <si>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</si>
  <si>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</si>
  <si>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</si>
  <si>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</si>
  <si>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</si>
  <si>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</si>
  <si>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</si>
  <si>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</si>
  <si>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</si>
  <si>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</si>
  <si>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</si>
  <si>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</si>
  <si>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</si>
  <si>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</si>
  <si>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</si>
  <si>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</si>
  <si>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</si>
  <si>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</si>
  <si>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</si>
  <si>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</si>
  <si>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</si>
  <si>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</si>
  <si>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</si>
  <si>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</si>
  <si>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</si>
  <si>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</si>
  <si>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</si>
  <si>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</si>
  <si>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</si>
  <si>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</si>
  <si>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</si>
  <si>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</si>
  <si>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</si>
  <si>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</si>
  <si>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</si>
  <si>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</si>
  <si>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</si>
  <si>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</si>
  <si>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</si>
  <si>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</si>
  <si>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</si>
  <si>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</si>
  <si>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</si>
  <si>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</si>
  <si>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</si>
  <si>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</si>
  <si>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</si>
  <si>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</si>
  <si>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</si>
  <si>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</si>
  <si>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</si>
  <si>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</si>
  <si>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</si>
  <si>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</si>
  <si>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</si>
  <si>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</si>
  <si>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</si>
  <si>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</si>
  <si>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</si>
  <si>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</si>
  <si>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</si>
  <si>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</si>
  <si>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</si>
  <si>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</si>
  <si>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</si>
  <si>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</si>
  <si>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</si>
  <si>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</si>
  <si>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</si>
  <si>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</si>
  <si>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</si>
  <si>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</si>
  <si>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</si>
  <si>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</si>
  <si>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</si>
  <si>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</si>
  <si>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</si>
  <si>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</si>
  <si>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</si>
  <si>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</si>
  <si>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</si>
  <si>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</si>
  <si>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</si>
  <si>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</si>
  <si>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</si>
  <si>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</si>
  <si>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</si>
  <si>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</si>
  <si>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</si>
  <si>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</si>
  <si>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</si>
  <si>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</si>
  <si>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</si>
  <si>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</si>
  <si>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</si>
  <si>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</si>
  <si>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</si>
  <si>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</si>
  <si>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</si>
  <si>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</si>
  <si>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</si>
  <si>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</si>
  <si>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</si>
  <si>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</si>
  <si>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</si>
  <si>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</si>
  <si>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</si>
  <si>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</si>
  <si>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</si>
  <si>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</si>
  <si>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</si>
  <si>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</si>
  <si>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</si>
  <si>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</si>
  <si>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</si>
  <si>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</si>
  <si>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</si>
  <si>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</si>
  <si>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</si>
  <si>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</si>
  <si>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</si>
  <si>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</si>
  <si>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</si>
  <si>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</si>
  <si>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</si>
  <si>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</si>
  <si>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</si>
  <si>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</si>
  <si>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</si>
  <si>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</si>
  <si>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</si>
  <si>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</si>
  <si>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</si>
  <si>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</si>
  <si>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</si>
  <si>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</si>
  <si>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</si>
  <si>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</si>
  <si>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</si>
  <si>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</si>
  <si>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</si>
  <si>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</si>
  <si>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</si>
  <si>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</si>
  <si>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</si>
  <si>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</si>
  <si>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</si>
  <si>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</si>
  <si>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</si>
  <si>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</si>
  <si>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</si>
  <si>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</si>
  <si>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</si>
  <si>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</si>
  <si>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</si>
  <si>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</si>
  <si>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</si>
  <si>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</si>
  <si>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</si>
  <si>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</si>
  <si>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</si>
  <si>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</si>
  <si>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</si>
  <si>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</si>
  <si>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</si>
  <si>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</si>
  <si>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</si>
  <si>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</si>
  <si>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</si>
  <si>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</si>
  <si>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</si>
  <si>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</si>
  <si>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</si>
  <si>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</si>
  <si>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</si>
  <si>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</si>
  <si>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</si>
  <si>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</si>
  <si>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</si>
  <si>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</si>
  <si>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</si>
  <si>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</si>
  <si>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</si>
  <si>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</si>
  <si>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</si>
  <si>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</si>
  <si>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</si>
  <si>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</si>
  <si>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</si>
  <si>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</si>
  <si>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</si>
  <si>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</si>
  <si>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</si>
  <si>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</si>
  <si>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</si>
  <si>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</si>
  <si>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</si>
  <si>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</si>
  <si>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</si>
  <si>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</si>
  <si>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</si>
  <si>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</si>
  <si>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</si>
  <si>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</si>
  <si>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</si>
  <si>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</si>
  <si>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</si>
  <si>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</si>
  <si>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</si>
  <si>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</si>
  <si>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</si>
  <si>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</si>
  <si>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</si>
  <si>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</si>
  <si>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</si>
  <si>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</si>
  <si>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</si>
  <si>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</si>
  <si>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</si>
  <si>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</si>
  <si>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</si>
  <si>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</si>
  <si>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</si>
  <si>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</si>
  <si>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</si>
  <si>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</si>
  <si>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</si>
  <si>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</si>
  <si>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</si>
  <si>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</si>
  <si>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</si>
  <si>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</si>
  <si>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</si>
  <si>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</si>
  <si>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</si>
  <si>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</si>
  <si>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</si>
  <si>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</si>
  <si>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</si>
  <si>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</si>
  <si>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</si>
  <si>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</si>
  <si>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</si>
  <si>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</si>
  <si>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</si>
  <si>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</si>
  <si>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</si>
  <si>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</si>
  <si>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</si>
  <si>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</si>
  <si>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</si>
  <si>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</si>
  <si>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</si>
  <si>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</si>
  <si>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</si>
  <si>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</si>
  <si>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</si>
  <si>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</si>
  <si>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</si>
  <si>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</si>
  <si>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</si>
  <si>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</si>
  <si>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</si>
  <si>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</si>
  <si>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</si>
  <si>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</si>
  <si>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</si>
  <si>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</si>
  <si>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</si>
  <si>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</si>
  <si>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</si>
  <si>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</si>
  <si>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</si>
  <si>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</si>
  <si>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</si>
  <si>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</si>
  <si>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</si>
  <si>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</si>
  <si>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</si>
  <si>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</si>
  <si>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</si>
  <si>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</si>
  <si>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</si>
  <si>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</si>
  <si>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</si>
  <si>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</si>
  <si>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</si>
  <si>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</si>
  <si>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</si>
  <si>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</si>
  <si>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</si>
  <si>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</si>
  <si>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</si>
  <si>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</si>
  <si>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</si>
  <si>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</si>
  <si>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</si>
  <si>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</si>
  <si>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</si>
  <si>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</si>
  <si>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</si>
  <si>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</si>
  <si>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</si>
  <si>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</si>
  <si>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</si>
  <si>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</si>
  <si>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</si>
  <si>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</si>
  <si>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</si>
  <si>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</si>
  <si>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</si>
  <si>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</si>
  <si>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</si>
  <si>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</si>
  <si>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</si>
  <si>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</si>
  <si>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</si>
  <si>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</si>
  <si>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</si>
  <si>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</si>
  <si>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</si>
  <si>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</si>
  <si>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</si>
  <si>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</si>
  <si>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</si>
  <si>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</si>
  <si>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</si>
  <si>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</si>
  <si>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</si>
  <si>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</si>
  <si>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</si>
  <si>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</si>
  <si>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</si>
  <si>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</si>
  <si>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</si>
  <si>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</si>
  <si>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</si>
  <si>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</si>
  <si>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</si>
  <si>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</si>
  <si>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</si>
  <si>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</si>
  <si>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</si>
  <si>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</si>
  <si>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</si>
  <si>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</si>
  <si>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</si>
  <si>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</si>
  <si>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</si>
  <si>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</si>
  <si>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</si>
  <si>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</si>
  <si>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</si>
  <si>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</si>
  <si>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</si>
  <si>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</si>
  <si>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</si>
  <si>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</si>
  <si>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</si>
  <si>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</si>
  <si>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</si>
  <si>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</si>
  <si>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</si>
  <si>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</si>
  <si>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</si>
  <si>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</si>
  <si>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</si>
  <si>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</si>
  <si>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</si>
  <si>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</si>
  <si>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</si>
  <si>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</si>
  <si>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</si>
  <si>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</si>
  <si>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</si>
  <si>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</si>
  <si>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</si>
  <si>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</si>
  <si>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</si>
  <si>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</si>
  <si>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</si>
  <si>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</si>
  <si>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</si>
  <si>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</si>
  <si>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</si>
  <si>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</si>
  <si>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</si>
  <si>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</si>
  <si>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</si>
  <si>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</si>
  <si>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</si>
  <si>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</si>
  <si>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</si>
  <si>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</si>
  <si>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</si>
  <si>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</si>
  <si>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</si>
  <si>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</si>
  <si>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</si>
  <si>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</si>
  <si>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</si>
  <si>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</si>
  <si>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</si>
  <si>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</si>
  <si>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</si>
  <si>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</si>
  <si>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</si>
  <si>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</si>
  <si>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</si>
  <si>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</si>
  <si>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</si>
  <si>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</si>
  <si>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</si>
  <si>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</si>
  <si>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</si>
  <si>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</si>
  <si>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</si>
  <si>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</si>
  <si>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</si>
  <si>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</si>
  <si>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</si>
  <si>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</si>
  <si>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</si>
  <si>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</si>
  <si>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</si>
  <si>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</si>
  <si>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</si>
  <si>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</si>
  <si>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</si>
  <si>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</si>
  <si>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</si>
  <si>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</si>
  <si>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</si>
  <si>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</si>
  <si>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</si>
  <si>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</si>
  <si>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</si>
  <si>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</si>
  <si>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</si>
  <si>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</si>
  <si>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</si>
  <si>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</si>
  <si>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</si>
  <si>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</si>
  <si>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</si>
  <si>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</si>
  <si>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</si>
  <si>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</si>
  <si>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</si>
  <si>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</si>
  <si>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</si>
  <si>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</si>
  <si>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</si>
  <si>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</si>
  <si>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</si>
  <si>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</si>
  <si>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</si>
  <si>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</si>
  <si>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</si>
  <si>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</si>
  <si>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</si>
  <si>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</si>
  <si>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</si>
  <si>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</si>
  <si>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</si>
  <si>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</si>
  <si>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</si>
  <si>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</si>
  <si>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</si>
  <si>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</si>
  <si>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</si>
  <si>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</si>
  <si>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</si>
  <si>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</si>
  <si>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</si>
  <si>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</si>
  <si>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</si>
  <si>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</si>
  <si>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</si>
  <si>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</si>
  <si>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</si>
  <si>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</si>
  <si>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</si>
  <si>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</si>
  <si>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</si>
  <si>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</si>
  <si>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</si>
  <si>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</si>
  <si>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</si>
  <si>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</si>
  <si>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</si>
  <si>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</si>
  <si>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</si>
  <si>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</si>
  <si>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</si>
  <si>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</si>
  <si>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</si>
  <si>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</si>
  <si>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</si>
  <si>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</si>
  <si>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</si>
  <si>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</si>
  <si>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</si>
  <si>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</si>
  <si>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</si>
  <si>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</si>
  <si>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</si>
  <si>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</si>
  <si>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</si>
  <si>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</si>
  <si>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</si>
  <si>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</si>
  <si>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</si>
  <si>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</si>
  <si>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</si>
  <si>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</si>
  <si>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</si>
  <si>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</si>
  <si>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</si>
  <si>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</si>
  <si>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</si>
  <si>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</si>
  <si>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</si>
  <si>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</si>
  <si>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</si>
  <si>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</si>
  <si>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</si>
  <si>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</si>
  <si>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</si>
  <si>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</si>
  <si>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</si>
  <si>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</si>
  <si>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</si>
  <si>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</si>
  <si>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</si>
  <si>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</si>
  <si>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</si>
  <si>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</si>
  <si>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</si>
  <si>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</si>
  <si>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</si>
  <si>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</si>
  <si>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</si>
  <si>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</si>
  <si>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</si>
  <si>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</si>
  <si>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</si>
  <si>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</si>
  <si>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</si>
  <si>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</si>
  <si>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</si>
  <si>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</si>
  <si>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</si>
  <si>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</si>
  <si>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</si>
  <si>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</si>
  <si>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</si>
  <si>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</si>
  <si>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</si>
  <si>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</si>
  <si>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</si>
  <si>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</si>
  <si>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</si>
  <si>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</si>
  <si>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</si>
  <si>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</si>
  <si>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</si>
  <si>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</si>
  <si>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</si>
  <si>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</si>
  <si>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</si>
  <si>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</si>
  <si>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</si>
  <si>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</si>
  <si>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</si>
  <si>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</si>
  <si>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</si>
  <si>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</si>
  <si>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</si>
  <si>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</si>
  <si>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</si>
  <si>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</si>
  <si>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</si>
  <si>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</si>
  <si>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</si>
  <si>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</si>
  <si>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</si>
  <si>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</si>
  <si>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</si>
  <si>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</si>
  <si>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</si>
  <si>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</si>
  <si>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</si>
  <si>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</si>
  <si>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</si>
  <si>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</si>
  <si>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</si>
  <si>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</si>
  <si>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</si>
  <si>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</si>
  <si>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</si>
  <si>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</si>
  <si>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</si>
  <si>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</si>
  <si>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</si>
  <si>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</si>
  <si>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</si>
  <si>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</si>
  <si>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</si>
  <si>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</si>
  <si>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</si>
  <si>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</si>
  <si>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</si>
  <si>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</si>
  <si>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</si>
  <si>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</si>
  <si>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</si>
  <si>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</si>
  <si>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</si>
  <si>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</si>
  <si>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</si>
  <si>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</si>
  <si>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</si>
  <si>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</si>
  <si>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</si>
  <si>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</si>
  <si>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</si>
  <si>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</si>
  <si>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</si>
  <si>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</si>
  <si>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</si>
  <si>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</si>
  <si>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</si>
  <si>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</si>
  <si>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</si>
  <si>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</si>
  <si>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</si>
  <si>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</si>
  <si>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</si>
  <si>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</si>
  <si>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</si>
  <si>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</si>
  <si>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</si>
  <si>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</si>
  <si>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</si>
  <si>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</si>
  <si>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</si>
  <si>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</si>
  <si>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</si>
  <si>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</si>
  <si>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</si>
  <si>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</si>
  <si>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</si>
  <si>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</si>
  <si>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</si>
  <si>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</si>
  <si>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</si>
  <si>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</si>
  <si>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</si>
  <si>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</si>
  <si>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</si>
  <si>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</si>
  <si>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</si>
  <si>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</si>
  <si>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</si>
  <si>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</si>
  <si>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</si>
  <si>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</si>
  <si>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</si>
  <si>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</si>
  <si>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</si>
  <si>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</si>
  <si>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</si>
  <si>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</si>
  <si>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</si>
  <si>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</si>
  <si>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</si>
  <si>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</si>
  <si>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</si>
  <si>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</si>
  <si>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</si>
  <si>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</si>
  <si>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</si>
  <si>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</si>
  <si>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</si>
  <si>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</si>
  <si>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</si>
  <si>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</si>
  <si>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</si>
  <si>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</si>
  <si>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</si>
  <si>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</si>
  <si>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</si>
  <si>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</si>
  <si>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</si>
  <si>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</si>
  <si>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</si>
  <si>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</si>
  <si>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</si>
  <si>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</si>
  <si>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</si>
  <si>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</si>
  <si>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</si>
  <si>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</si>
  <si>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</si>
  <si>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</si>
  <si>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</si>
  <si>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</si>
  <si>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</si>
  <si>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</si>
  <si>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</si>
  <si>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</si>
  <si>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</si>
  <si>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</si>
  <si>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</si>
  <si>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</si>
  <si>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</si>
  <si>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</si>
  <si>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</si>
  <si>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</si>
  <si>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</si>
  <si>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</si>
  <si>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</si>
  <si>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</si>
  <si>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</si>
  <si>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</si>
  <si>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</si>
  <si>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</si>
  <si>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</si>
  <si>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</si>
  <si>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</si>
  <si>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</si>
  <si>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</si>
  <si>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</si>
  <si>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</si>
  <si>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</si>
  <si>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</si>
  <si>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</si>
  <si>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</si>
  <si>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</si>
  <si>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</si>
  <si>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</si>
  <si>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</si>
  <si>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</si>
  <si>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</si>
  <si>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</si>
  <si>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</si>
  <si>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</si>
  <si>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</si>
  <si>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</si>
  <si>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</si>
  <si>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</si>
  <si>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</si>
  <si>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</si>
  <si>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</si>
  <si>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</si>
  <si>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</si>
  <si>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</si>
  <si>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</si>
  <si>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</si>
  <si>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</si>
  <si>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</si>
  <si>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</si>
  <si>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</si>
  <si>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</si>
  <si>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</si>
  <si>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</si>
  <si>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</si>
  <si>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</si>
  <si>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</si>
  <si>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</si>
  <si>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</si>
  <si>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</si>
  <si>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</si>
  <si>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</si>
  <si>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</si>
  <si>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</si>
  <si>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</si>
  <si>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</si>
  <si>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</si>
  <si>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</si>
  <si>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</si>
  <si>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</si>
  <si>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</si>
  <si>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</si>
  <si>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</si>
  <si>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</si>
  <si>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</si>
  <si>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</si>
  <si>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</si>
  <si>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</si>
  <si>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</si>
  <si>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</si>
  <si>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</si>
  <si>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</si>
  <si>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</si>
  <si>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</si>
  <si>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</si>
  <si>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</si>
  <si>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</si>
  <si>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</si>
  <si>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</si>
  <si>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</si>
  <si>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</si>
  <si>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</si>
  <si>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</si>
  <si>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</si>
  <si>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</si>
  <si>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</si>
  <si>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</si>
  <si>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</si>
  <si>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</si>
  <si>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</si>
  <si>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</si>
  <si>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</si>
  <si>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</si>
  <si>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</si>
  <si>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</si>
  <si>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</si>
  <si>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</si>
  <si>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</si>
  <si>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</si>
  <si>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</si>
  <si>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</si>
  <si>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</si>
  <si>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</si>
  <si>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</si>
  <si>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</si>
  <si>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</si>
  <si>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</si>
  <si>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</si>
  <si>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</si>
  <si>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</si>
  <si>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</si>
  <si>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</si>
  <si>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</si>
  <si>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</si>
  <si>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</si>
  <si>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</si>
  <si>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</si>
  <si>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</si>
  <si>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</si>
  <si>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</si>
  <si>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</si>
  <si>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</si>
  <si>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</si>
  <si>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</si>
  <si>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</si>
  <si>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</si>
  <si>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</si>
  <si>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</si>
  <si>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</si>
  <si>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</si>
  <si>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</si>
  <si>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</si>
  <si>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</si>
  <si>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</si>
  <si>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</si>
  <si>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</si>
  <si>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</si>
  <si>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</si>
  <si>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</si>
  <si>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</si>
  <si>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</si>
  <si>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</si>
  <si>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</si>
  <si>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</si>
  <si>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</si>
  <si>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</si>
  <si>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</si>
  <si>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</si>
  <si>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</si>
  <si>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</si>
  <si>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</si>
  <si>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</si>
  <si>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</si>
  <si>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</si>
  <si>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</si>
  <si>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</si>
  <si>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</si>
  <si>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</si>
  <si>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</si>
  <si>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</si>
  <si>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</si>
  <si>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</si>
  <si>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</si>
  <si>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</si>
  <si>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</si>
  <si>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</si>
  <si>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</si>
  <si>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</si>
  <si>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</si>
  <si>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</si>
  <si>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</si>
  <si>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</si>
  <si>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</si>
  <si>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</si>
  <si>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</si>
  <si>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</si>
  <si>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</si>
  <si>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</si>
  <si>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</si>
  <si>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</si>
  <si>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</si>
  <si>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</si>
  <si>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</si>
  <si>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</si>
  <si>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</si>
  <si>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</si>
  <si>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</si>
  <si>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</si>
  <si>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</si>
  <si>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</si>
  <si>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</si>
  <si>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</si>
  <si>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</si>
  <si>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</si>
  <si>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</si>
  <si>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</si>
  <si>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</si>
  <si>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</si>
  <si>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</si>
  <si>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</si>
  <si>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</si>
  <si>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</si>
  <si>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</si>
  <si>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</si>
  <si>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</si>
  <si>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</si>
  <si>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</si>
  <si>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</si>
  <si>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</si>
  <si>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</si>
  <si>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</si>
  <si>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</si>
  <si>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</si>
  <si>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</si>
  <si>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</si>
  <si>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</si>
  <si>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</si>
  <si>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</si>
  <si>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</si>
  <si>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</si>
  <si>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</si>
  <si>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</si>
  <si>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</si>
  <si>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</si>
  <si>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</si>
  <si>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</si>
  <si>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</si>
  <si>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</si>
  <si>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</si>
  <si>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</si>
  <si>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</si>
  <si>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</si>
  <si>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</si>
  <si>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</si>
  <si>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</si>
  <si>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</si>
  <si>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</si>
  <si>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</si>
  <si>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</si>
  <si>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</si>
  <si>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</si>
  <si>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</si>
  <si>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</si>
  <si>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</si>
  <si>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</si>
  <si>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</si>
  <si>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</si>
  <si>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</si>
  <si>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</si>
  <si>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</si>
  <si>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</si>
  <si>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</si>
  <si>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</si>
  <si>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</si>
  <si>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</si>
  <si>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</si>
  <si>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</si>
  <si>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</si>
  <si>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</si>
  <si>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</si>
  <si>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</si>
  <si>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</si>
  <si>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</si>
  <si>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</si>
  <si>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</si>
  <si>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</si>
  <si>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</si>
  <si>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</si>
  <si>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</si>
  <si>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</si>
  <si>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</si>
  <si>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</si>
  <si>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</si>
  <si>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</si>
  <si>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</si>
  <si>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</si>
  <si>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</si>
  <si>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</si>
  <si>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</si>
  <si>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</si>
  <si>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</si>
  <si>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</si>
  <si>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</si>
  <si>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</si>
  <si>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</si>
  <si>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</si>
  <si>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</si>
  <si>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</si>
  <si>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</si>
  <si>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</si>
  <si>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</si>
  <si>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</si>
  <si>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</si>
  <si>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</si>
  <si>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</si>
  <si>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</si>
  <si>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</si>
  <si>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</si>
  <si>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</si>
  <si>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</si>
  <si>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</si>
  <si>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</si>
  <si>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</si>
  <si>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</si>
  <si>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</si>
  <si>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</si>
  <si>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</si>
  <si>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</si>
  <si>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</si>
  <si>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</si>
  <si>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</si>
  <si>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</si>
  <si>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</si>
  <si>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</si>
  <si>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</si>
  <si>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</si>
  <si>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</si>
  <si>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</si>
  <si>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</si>
  <si>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</si>
  <si>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</si>
  <si>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</si>
  <si>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</si>
  <si>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</si>
  <si>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</si>
  <si>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</si>
  <si>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</si>
  <si>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</si>
  <si>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</si>
  <si>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</si>
  <si>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</si>
  <si>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</si>
  <si>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</si>
  <si>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</si>
  <si>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</si>
  <si>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</si>
  <si>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</si>
  <si>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</si>
  <si>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</si>
  <si>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</si>
  <si>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</si>
  <si>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</si>
  <si>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</si>
  <si>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</si>
  <si>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</si>
  <si>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</si>
  <si>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</si>
  <si>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</si>
  <si>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</si>
  <si>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</si>
  <si>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</si>
  <si>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</si>
  <si>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</si>
  <si>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</si>
  <si>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</si>
  <si>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</si>
  <si>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</si>
  <si>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</si>
  <si>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</si>
  <si>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</si>
  <si>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</si>
  <si>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</si>
  <si>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</si>
  <si>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</si>
  <si>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</si>
  <si>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</si>
  <si>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</si>
  <si>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</si>
  <si>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</si>
  <si>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</si>
  <si>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</si>
  <si>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</si>
  <si>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</si>
  <si>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</si>
  <si>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</si>
  <si>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</si>
  <si>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</si>
  <si>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</si>
  <si>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</si>
  <si>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</si>
  <si>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</si>
  <si>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</si>
  <si>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</si>
  <si>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</si>
  <si>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</si>
  <si>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</si>
  <si>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</si>
  <si>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</si>
  <si>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</si>
  <si>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</si>
  <si>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</si>
  <si>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</si>
  <si>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</si>
  <si>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</si>
  <si>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</si>
  <si>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</si>
  <si>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</si>
  <si>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</si>
  <si>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</si>
  <si>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</si>
  <si>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</si>
  <si>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</si>
  <si>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</si>
  <si>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</si>
  <si>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</si>
  <si>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</si>
  <si>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</si>
  <si>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</si>
  <si>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</si>
  <si>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</si>
  <si>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</si>
  <si>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</si>
  <si>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</si>
  <si>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</si>
  <si>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</si>
  <si>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</si>
  <si>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</si>
  <si>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</si>
  <si>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</si>
  <si>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</si>
  <si>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</si>
  <si>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</si>
  <si>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</si>
  <si>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</si>
  <si>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</si>
  <si>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</si>
  <si>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</si>
  <si>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</si>
  <si>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</si>
  <si>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</si>
  <si>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</si>
  <si>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</si>
  <si>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</si>
  <si>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</si>
  <si>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</si>
  <si>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</si>
  <si>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</si>
  <si>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</si>
  <si>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</si>
  <si>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</si>
  <si>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</si>
  <si>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</si>
  <si>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</si>
  <si>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</si>
  <si>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</si>
  <si>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</si>
  <si>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</si>
  <si>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</si>
  <si>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</si>
  <si>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</si>
  <si>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</si>
  <si>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</si>
  <si>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</si>
  <si>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</si>
  <si>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</si>
  <si>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</si>
  <si>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</si>
  <si>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</si>
  <si>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</si>
  <si>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</si>
  <si>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</si>
  <si>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</si>
  <si>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</si>
  <si>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</si>
  <si>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</si>
  <si>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</si>
  <si>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</si>
  <si>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</si>
  <si>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</si>
  <si>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</si>
  <si>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</si>
  <si>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</si>
  <si>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</si>
  <si>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</si>
  <si>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</si>
  <si>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</si>
  <si>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</si>
  <si>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</si>
  <si>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</si>
  <si>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</si>
  <si>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</si>
  <si>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</si>
  <si>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</si>
  <si>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</si>
  <si>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</si>
  <si>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</si>
  <si>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</si>
  <si>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</si>
  <si>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</si>
  <si>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</si>
  <si>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</si>
  <si>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</si>
  <si>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</si>
  <si>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</si>
  <si>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</si>
  <si>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</si>
  <si>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</si>
  <si>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</si>
  <si>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</si>
  <si>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</si>
  <si>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</si>
  <si>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</si>
  <si>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</si>
  <si>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</si>
  <si>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</si>
  <si>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</si>
  <si>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</si>
  <si>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</si>
  <si>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</si>
  <si>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</si>
  <si>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</si>
  <si>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</si>
  <si>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</si>
  <si>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</si>
  <si>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</si>
  <si>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</si>
  <si>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</si>
  <si>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</si>
  <si>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</si>
  <si>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</si>
  <si>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</si>
  <si>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</si>
  <si>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</si>
  <si>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</si>
  <si>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</si>
  <si>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</si>
  <si>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</si>
  <si>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</si>
  <si>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</si>
  <si>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</si>
  <si>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</si>
  <si>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</si>
  <si>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</si>
  <si>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</si>
  <si>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</si>
  <si>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</si>
  <si>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</si>
  <si>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</si>
  <si>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</si>
  <si>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</si>
  <si>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</si>
  <si>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</si>
  <si>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</si>
  <si>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</si>
  <si>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</si>
  <si>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</si>
  <si>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</si>
  <si>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</si>
  <si>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</si>
  <si>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</si>
  <si>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</si>
  <si>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</si>
  <si>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</si>
  <si>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</si>
  <si>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</si>
  <si>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</si>
  <si>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</si>
  <si>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</si>
  <si>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</si>
  <si>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</si>
  <si>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</si>
  <si>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</si>
  <si>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</si>
  <si>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</si>
  <si>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</si>
  <si>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</si>
  <si>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</si>
  <si>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</si>
  <si>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</si>
  <si>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</si>
  <si>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</si>
  <si>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</si>
  <si>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</si>
  <si>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</si>
  <si>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</si>
  <si>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</si>
  <si>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</si>
  <si>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</si>
  <si>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</si>
  <si>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</si>
  <si>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</si>
  <si>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</si>
  <si>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</si>
  <si>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</si>
  <si>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</si>
  <si>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</si>
  <si>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</si>
  <si>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</si>
  <si>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</si>
  <si>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</si>
  <si>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</si>
  <si>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</si>
  <si>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</si>
  <si>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</si>
  <si>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</si>
  <si>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</si>
  <si>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</si>
  <si>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</si>
  <si>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</si>
  <si>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</si>
  <si>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</si>
  <si>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</si>
  <si>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</si>
  <si>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</si>
  <si>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</si>
  <si>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</si>
  <si>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</si>
  <si>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</si>
  <si>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</si>
  <si>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</si>
  <si>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</si>
  <si>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</si>
  <si>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</si>
  <si>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</si>
  <si>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</si>
  <si>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</si>
  <si>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</si>
  <si>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</si>
  <si>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</si>
  <si>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</si>
  <si>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</si>
  <si>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</si>
  <si>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</si>
  <si>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</si>
  <si>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</si>
  <si>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</si>
  <si>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</si>
  <si>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</si>
  <si>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</si>
  <si>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</si>
  <si>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</si>
  <si>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</si>
  <si>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</si>
  <si>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</si>
  <si>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</si>
  <si>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</si>
  <si>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</si>
  <si>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</si>
  <si>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</si>
  <si>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</si>
  <si>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</si>
  <si>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</si>
  <si>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</si>
  <si>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</si>
  <si>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</si>
  <si>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</si>
  <si>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</si>
  <si>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</si>
  <si>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</si>
  <si>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</si>
  <si>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</si>
  <si>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</si>
  <si>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</si>
  <si>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</si>
  <si>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</si>
  <si>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</si>
  <si>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</si>
  <si>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</si>
  <si>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</si>
  <si>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</si>
  <si>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</si>
  <si>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</si>
  <si>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</si>
  <si>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</si>
  <si>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</si>
  <si>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</si>
  <si>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</si>
  <si>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</si>
  <si>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</si>
  <si>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</si>
  <si>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</si>
  <si>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</si>
  <si>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</si>
  <si>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</si>
  <si>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</si>
  <si>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</si>
  <si>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</si>
  <si>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</si>
  <si>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</si>
  <si>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</si>
  <si>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</si>
  <si>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</si>
  <si>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</si>
  <si>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</si>
  <si>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</si>
  <si>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</si>
  <si>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</si>
  <si>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</si>
  <si>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</si>
  <si>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</si>
  <si>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</si>
  <si>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</si>
  <si>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</si>
  <si>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</si>
  <si>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</si>
  <si>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</si>
  <si>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</si>
  <si>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</si>
  <si>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</si>
  <si>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</si>
  <si>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</si>
  <si>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</si>
  <si>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</si>
  <si>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</si>
  <si>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</si>
  <si>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</si>
  <si>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</si>
  <si>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</si>
  <si>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</si>
  <si>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</si>
  <si>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</si>
  <si>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</si>
  <si>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</si>
  <si>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</si>
  <si>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</si>
  <si>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</si>
  <si>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</si>
  <si>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</si>
  <si>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</si>
  <si>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</si>
  <si>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</si>
  <si>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</si>
  <si>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</si>
  <si>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</si>
  <si>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</si>
  <si>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</si>
  <si>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</si>
  <si>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</si>
  <si>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</si>
  <si>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</si>
  <si>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</si>
  <si>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</si>
  <si>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</si>
  <si>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</si>
  <si>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</si>
  <si>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</si>
  <si>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</si>
  <si>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</si>
  <si>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</si>
  <si>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</si>
  <si>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</si>
  <si>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</si>
  <si>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</si>
  <si>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</si>
  <si>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</si>
  <si>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</si>
  <si>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</si>
  <si>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</si>
  <si>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</si>
  <si>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</si>
  <si>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</si>
  <si>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</si>
  <si>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</si>
  <si>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</si>
  <si>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</si>
  <si>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</si>
  <si>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</si>
  <si>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</si>
  <si>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</si>
  <si>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</si>
  <si>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</si>
  <si>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</si>
  <si>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</si>
  <si>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</si>
  <si>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</si>
  <si>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</si>
  <si>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</si>
  <si>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</si>
  <si>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</si>
  <si>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</si>
  <si>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</si>
  <si>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</si>
  <si>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</si>
  <si>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</si>
  <si>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</si>
  <si>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</si>
  <si>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</si>
  <si>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</si>
  <si>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</si>
  <si>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</si>
  <si>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</si>
  <si>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</si>
  <si>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</si>
  <si>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</si>
  <si>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</si>
  <si>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</si>
  <si>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</si>
  <si>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</si>
  <si>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</si>
  <si>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</si>
  <si>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</si>
  <si>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</si>
  <si>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</si>
  <si>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</si>
  <si>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</si>
  <si>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</si>
  <si>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</si>
  <si>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</si>
  <si>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</si>
  <si>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</si>
  <si>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</si>
  <si>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</si>
  <si>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</si>
  <si>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</si>
  <si>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</si>
  <si>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</si>
  <si>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</si>
  <si>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</si>
  <si>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</si>
  <si>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</si>
  <si>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</si>
  <si>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</si>
  <si>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</si>
  <si>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</si>
  <si>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</si>
  <si>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</si>
  <si>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</si>
  <si>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</si>
  <si>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</si>
  <si>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</si>
  <si>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</si>
  <si>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</si>
  <si>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</si>
  <si>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</si>
  <si>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</si>
  <si>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</si>
  <si>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</si>
  <si>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</si>
  <si>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</si>
  <si>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</si>
  <si>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</si>
  <si>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</si>
  <si>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</si>
  <si>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</si>
  <si>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</si>
  <si>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</si>
  <si>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</si>
  <si>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</si>
  <si>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</si>
  <si>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</si>
  <si>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</si>
  <si>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</si>
  <si>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</si>
  <si>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</si>
  <si>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</si>
  <si>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</si>
  <si>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</si>
  <si>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</si>
  <si>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</si>
  <si>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</si>
  <si>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</si>
  <si>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</si>
  <si>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</si>
  <si>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</si>
  <si>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</si>
  <si>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</si>
  <si>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</si>
  <si>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</si>
  <si>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</si>
  <si>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</si>
  <si>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</si>
  <si>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</si>
  <si>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</si>
  <si>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</si>
  <si>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</si>
  <si>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</si>
  <si>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</si>
  <si>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</si>
  <si>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</si>
  <si>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</si>
  <si>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</si>
  <si>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</si>
  <si>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</si>
  <si>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</si>
  <si>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</si>
  <si>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</si>
  <si>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</si>
  <si>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</si>
  <si>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</si>
  <si>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</si>
  <si>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</si>
  <si>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</si>
  <si>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</si>
  <si>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</si>
  <si>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</si>
  <si>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</si>
  <si>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</si>
  <si>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</si>
  <si>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</si>
  <si>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</si>
  <si>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</si>
  <si>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</si>
  <si>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</si>
  <si>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</si>
  <si>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</si>
  <si>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</si>
  <si>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</si>
  <si>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</si>
  <si>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</si>
  <si>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</si>
  <si>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</si>
  <si>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</si>
  <si>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</si>
  <si>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</si>
  <si>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</si>
  <si>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</si>
  <si>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</si>
  <si>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</si>
  <si>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</si>
  <si>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</si>
  <si>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</si>
  <si>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</si>
  <si>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</si>
  <si>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</si>
  <si>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</si>
  <si>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</si>
  <si>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</si>
  <si>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</si>
  <si>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</si>
  <si>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</si>
  <si>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</si>
  <si>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</si>
  <si>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</si>
  <si>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</si>
  <si>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</si>
  <si>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</si>
  <si>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</si>
  <si>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</si>
  <si>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</si>
  <si>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</si>
  <si>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</si>
  <si>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</si>
  <si>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</si>
  <si>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</si>
  <si>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</si>
  <si>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</si>
  <si>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</si>
  <si>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</si>
  <si>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</si>
  <si>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</si>
  <si>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</si>
  <si>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</si>
  <si>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</si>
  <si>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</si>
  <si>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</si>
  <si>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</si>
  <si>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</si>
  <si>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</si>
  <si>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</si>
  <si>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</si>
  <si>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</si>
  <si>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</si>
  <si>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</si>
  <si>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</si>
  <si>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</si>
  <si>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</si>
  <si>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</si>
  <si>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</si>
  <si>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</si>
  <si>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</si>
  <si>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</si>
  <si>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</si>
  <si>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</si>
  <si>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</si>
  <si>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</si>
  <si>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</si>
  <si>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</si>
  <si>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</si>
  <si>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</si>
  <si>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</si>
  <si>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</si>
  <si>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</si>
  <si>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</si>
  <si>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</si>
  <si>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</si>
  <si>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</si>
  <si>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</si>
  <si>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</si>
  <si>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</si>
  <si>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</si>
  <si>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</si>
  <si>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</si>
  <si>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</si>
  <si>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</si>
  <si>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</si>
  <si>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</si>
  <si>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</si>
  <si>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</si>
  <si>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</si>
  <si>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</si>
  <si>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</si>
  <si>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</si>
  <si>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</si>
  <si>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</si>
  <si>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</si>
  <si>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</si>
  <si>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</si>
  <si>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</si>
  <si>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</si>
  <si>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</si>
  <si>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</si>
  <si>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</si>
  <si>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</si>
  <si>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</si>
  <si>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</si>
  <si>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</si>
  <si>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</si>
  <si>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</si>
  <si>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</si>
  <si>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</si>
  <si>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</si>
  <si>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</si>
  <si>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</si>
  <si>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</si>
  <si>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</si>
  <si>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</si>
  <si>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</si>
  <si>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</si>
  <si>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</si>
  <si>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</si>
  <si>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</si>
  <si>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</si>
  <si>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</si>
  <si>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</si>
  <si>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</si>
  <si>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</si>
  <si>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</si>
  <si>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</si>
  <si>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</si>
  <si>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</si>
  <si>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</si>
  <si>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</si>
  <si>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</si>
  <si>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</si>
  <si>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</si>
  <si>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</si>
  <si>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</si>
  <si>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</si>
  <si>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</si>
  <si>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</si>
  <si>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</si>
  <si>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</si>
  <si>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</si>
  <si>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</si>
  <si>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</si>
  <si>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</si>
  <si>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</si>
  <si>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</si>
  <si>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</si>
  <si>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</si>
  <si>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</si>
  <si>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</si>
  <si>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</si>
  <si>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</si>
  <si>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</si>
  <si>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</si>
  <si>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</si>
  <si>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</si>
  <si>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</si>
  <si>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</si>
  <si>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</si>
  <si>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</si>
  <si>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</si>
  <si>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</si>
  <si>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</si>
  <si>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</si>
  <si>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</si>
  <si>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</si>
  <si>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</si>
  <si>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</si>
  <si>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</si>
  <si>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</si>
  <si>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</si>
  <si>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</si>
  <si>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</si>
  <si>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</si>
  <si>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</si>
  <si>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</si>
  <si>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</si>
  <si>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</si>
  <si>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</si>
  <si>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</si>
  <si>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</si>
  <si>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</si>
  <si>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</si>
  <si>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</si>
  <si>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</si>
  <si>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</si>
  <si>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</si>
  <si>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</si>
  <si>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</si>
  <si>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</si>
  <si>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</si>
  <si>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</si>
  <si>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</si>
  <si>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</si>
  <si>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</si>
  <si>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</si>
  <si>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</si>
  <si>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</si>
  <si>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</si>
  <si>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</si>
  <si>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</si>
  <si>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</si>
  <si>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</si>
  <si>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</si>
  <si>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</si>
  <si>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</si>
  <si>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</si>
  <si>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</si>
  <si>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</si>
  <si>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</si>
  <si>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</si>
  <si>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</si>
  <si>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</si>
  <si>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</si>
  <si>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</si>
  <si>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</si>
  <si>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</si>
  <si>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</si>
  <si>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</si>
  <si>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</si>
  <si>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</si>
  <si>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</si>
  <si>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</si>
  <si>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</si>
  <si>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</si>
  <si>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</si>
  <si>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</si>
  <si>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</si>
  <si>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</si>
  <si>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</si>
  <si>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</si>
  <si>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</si>
  <si>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</si>
  <si>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</si>
  <si>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</si>
  <si>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</si>
  <si>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</si>
  <si>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</si>
  <si>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</si>
  <si>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</si>
  <si>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</si>
  <si>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</si>
  <si>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</si>
  <si>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</si>
  <si>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</si>
  <si>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</si>
  <si>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</si>
  <si>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</si>
  <si>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</si>
  <si>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</si>
  <si>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</si>
  <si>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</si>
  <si>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</si>
  <si>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</si>
  <si>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</si>
  <si>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</si>
  <si>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</si>
  <si>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</si>
  <si>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</si>
  <si>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</si>
  <si>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</si>
  <si>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</si>
  <si>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</si>
  <si>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</si>
  <si>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</si>
  <si>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</si>
  <si>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</si>
  <si>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</si>
  <si>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</si>
  <si>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</si>
  <si>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</si>
  <si>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</si>
  <si>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</si>
  <si>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</si>
  <si>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</si>
  <si>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</si>
  <si>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</si>
  <si>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</si>
  <si>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</si>
  <si>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</si>
  <si>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</si>
  <si>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</si>
  <si>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</si>
  <si>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</si>
  <si>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</si>
  <si>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</si>
  <si>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</si>
  <si>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</si>
  <si>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</si>
  <si>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</si>
  <si>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</si>
  <si>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</si>
  <si>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</si>
  <si>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</si>
  <si>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</si>
  <si>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</si>
  <si>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</si>
  <si>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</si>
  <si>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</si>
  <si>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</si>
  <si>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</si>
  <si>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</si>
  <si>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</si>
  <si>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</si>
  <si>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</si>
  <si>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</si>
  <si>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</si>
  <si>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</si>
  <si>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</si>
  <si>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</si>
  <si>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</si>
  <si>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</si>
  <si>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</si>
  <si>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</si>
  <si>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</si>
  <si>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</si>
  <si>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</si>
  <si>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</si>
  <si>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</si>
  <si>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</si>
  <si>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</si>
  <si>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</si>
  <si>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</si>
  <si>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</si>
  <si>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</si>
  <si>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</si>
  <si>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</si>
  <si>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</si>
  <si>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</si>
  <si>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</si>
  <si>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</si>
  <si>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</si>
  <si>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</si>
  <si>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</si>
  <si>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</si>
  <si>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</si>
  <si>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</si>
  <si>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</si>
  <si>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</si>
  <si>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</si>
  <si>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</si>
  <si>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</si>
  <si>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</si>
  <si>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</si>
  <si>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</si>
  <si>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</si>
  <si>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</si>
  <si>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</si>
  <si>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</si>
  <si>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</si>
  <si>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</si>
  <si>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</si>
  <si>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</si>
  <si>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</si>
  <si>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</si>
  <si>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</si>
  <si>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</si>
  <si>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</si>
  <si>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</si>
  <si>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</si>
  <si>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</si>
  <si>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</si>
  <si>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</si>
  <si>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</si>
  <si>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</si>
  <si>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</si>
  <si>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</si>
  <si>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</si>
  <si>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</si>
  <si>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</si>
  <si>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</si>
  <si>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</si>
  <si>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</si>
  <si>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</si>
  <si>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</si>
  <si>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</si>
  <si>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</si>
  <si>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</si>
  <si>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</si>
  <si>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</si>
  <si>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</si>
  <si>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</si>
  <si>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</si>
  <si>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</si>
  <si>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</si>
  <si>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</si>
  <si>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</si>
  <si>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</si>
  <si>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</si>
  <si>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</si>
  <si>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</si>
  <si>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</si>
  <si>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</si>
  <si>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</si>
  <si>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</si>
  <si>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</si>
  <si>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</si>
  <si>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</si>
  <si>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</si>
  <si>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</si>
  <si>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</si>
  <si>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</si>
  <si>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</si>
  <si>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</si>
  <si>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</si>
  <si>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</si>
  <si>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</si>
  <si>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</si>
  <si>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</si>
  <si>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</si>
  <si>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</si>
  <si>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</si>
  <si>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</si>
  <si>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</si>
  <si>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</si>
  <si>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</si>
  <si>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</si>
  <si>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</si>
  <si>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</si>
  <si>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</si>
  <si>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</si>
  <si>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</si>
  <si>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</si>
  <si>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</si>
  <si>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</si>
  <si>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</si>
  <si>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</si>
  <si>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</si>
  <si>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</si>
  <si>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</si>
  <si>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</si>
  <si>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</si>
  <si>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</si>
  <si>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</si>
  <si>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</si>
  <si>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</si>
  <si>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</si>
  <si>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</si>
  <si>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</si>
  <si>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</si>
  <si>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</si>
  <si>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</si>
  <si>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</si>
  <si>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</si>
  <si>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</si>
  <si>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</si>
  <si>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</si>
  <si>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</si>
  <si>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</si>
  <si>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</si>
  <si>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</si>
  <si>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</si>
  <si>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</si>
  <si>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</si>
  <si>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</si>
  <si>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</si>
  <si>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</si>
  <si>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</si>
  <si>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</si>
  <si>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</si>
  <si>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</si>
  <si>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</si>
  <si>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</si>
  <si>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</si>
  <si>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</si>
  <si>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</si>
  <si>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</si>
  <si>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</si>
  <si>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</si>
  <si>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</si>
  <si>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</si>
  <si>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</si>
  <si>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</si>
  <si>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</si>
  <si>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</si>
  <si>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</si>
  <si>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</si>
  <si>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</si>
  <si>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</si>
  <si>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</si>
  <si>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</si>
  <si>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</si>
  <si>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</si>
  <si>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</si>
  <si>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</si>
  <si>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</si>
  <si>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</si>
  <si>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</si>
  <si>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</si>
  <si>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</si>
  <si>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</si>
  <si>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</si>
  <si>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</si>
  <si>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</si>
  <si>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</si>
  <si>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</si>
  <si>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</si>
  <si>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</si>
  <si>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</si>
  <si>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</si>
  <si>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</si>
  <si>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</si>
  <si>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</si>
  <si>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</si>
  <si>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</si>
  <si>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</si>
  <si>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</si>
  <si>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</si>
  <si>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</si>
  <si>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</si>
  <si>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</si>
  <si>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</si>
  <si>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</si>
  <si>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</si>
  <si>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</si>
  <si>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</si>
  <si>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</si>
  <si>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</si>
  <si>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</si>
  <si>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</si>
  <si>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</si>
  <si>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</si>
  <si>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</si>
  <si>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</si>
  <si>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</si>
  <si>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</si>
  <si>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</si>
  <si>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</si>
  <si>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</si>
  <si>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</si>
  <si>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</si>
  <si>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</si>
  <si>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</si>
  <si>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</si>
  <si>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</si>
  <si>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</si>
  <si>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</si>
  <si>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</si>
  <si>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</si>
  <si>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</si>
  <si>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</si>
  <si>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</si>
  <si>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</si>
  <si>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</si>
  <si>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</si>
  <si>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</si>
  <si>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</si>
  <si>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</si>
  <si>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</si>
  <si>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</si>
  <si>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</si>
  <si>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</si>
  <si>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</si>
  <si>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</si>
  <si>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</si>
  <si>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</si>
  <si>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</si>
  <si>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</si>
  <si>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</si>
  <si>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</si>
  <si>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</si>
  <si>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</si>
  <si>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</si>
  <si>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</si>
  <si>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</si>
  <si>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</si>
  <si>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</si>
  <si>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</si>
  <si>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</si>
  <si>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</si>
  <si>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</si>
  <si>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</si>
  <si>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</si>
  <si>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</si>
  <si>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</si>
  <si>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</si>
  <si>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</si>
  <si>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</si>
  <si>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</si>
  <si>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</si>
  <si>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</si>
  <si>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</si>
  <si>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</si>
  <si>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</si>
  <si>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</si>
  <si>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</si>
  <si>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</si>
  <si>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</si>
  <si>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</si>
  <si>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</si>
  <si>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</si>
  <si>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</si>
  <si>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</si>
  <si>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</si>
  <si>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</si>
  <si>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</si>
  <si>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</si>
  <si>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</si>
  <si>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</si>
  <si>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</si>
  <si>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</si>
  <si>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</si>
  <si>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</si>
  <si>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</si>
  <si>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</si>
  <si>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</si>
  <si>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</si>
  <si>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</si>
  <si>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</si>
  <si>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</si>
  <si>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</si>
  <si>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</si>
  <si>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</si>
  <si>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</si>
  <si>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</si>
  <si>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</si>
  <si>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</si>
  <si>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</si>
  <si>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</si>
  <si>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</si>
  <si>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</si>
  <si>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</si>
  <si>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</si>
  <si>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</si>
  <si>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</si>
  <si>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</si>
  <si>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</si>
  <si>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</si>
  <si>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</si>
  <si>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</si>
  <si>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</si>
  <si>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</si>
  <si>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</si>
  <si>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</si>
  <si>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</si>
  <si>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</si>
  <si>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</si>
  <si>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</si>
  <si>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</si>
  <si>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</si>
  <si>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</si>
  <si>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</si>
  <si>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</si>
  <si>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</si>
  <si>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</si>
  <si>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</si>
  <si>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</si>
  <si>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</si>
  <si>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</si>
  <si>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</si>
  <si>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</si>
  <si>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</si>
  <si>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</si>
  <si>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</si>
  <si>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</si>
  <si>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</si>
  <si>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</si>
  <si>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</si>
  <si>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</si>
  <si>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</si>
  <si>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</si>
  <si>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</si>
  <si>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</si>
  <si>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</si>
  <si>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</si>
  <si>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</si>
  <si>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</si>
  <si>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</si>
  <si>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</si>
  <si>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</si>
  <si>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</si>
  <si>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</si>
  <si>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</si>
  <si>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</si>
  <si>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</si>
  <si>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</si>
  <si>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</si>
  <si>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</si>
  <si>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</si>
  <si>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</si>
  <si>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</si>
  <si>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</si>
  <si>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</si>
  <si>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</si>
  <si>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</si>
  <si>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</si>
  <si>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</si>
  <si>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</si>
  <si>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</si>
  <si>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</si>
  <si>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</si>
  <si>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</si>
  <si>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</si>
  <si>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</si>
  <si>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</si>
  <si>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</si>
  <si>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</si>
  <si>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</si>
  <si>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</si>
  <si>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</si>
  <si>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</si>
  <si>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</si>
  <si>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</si>
  <si>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</si>
  <si>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</si>
  <si>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</si>
  <si>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</si>
  <si>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</si>
  <si>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</si>
  <si>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</si>
  <si>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</si>
  <si>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</si>
  <si>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</si>
  <si>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</si>
  <si>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</si>
  <si>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</si>
  <si>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</si>
  <si>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</si>
  <si>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</si>
  <si>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</si>
  <si>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</si>
  <si>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</si>
  <si>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</si>
  <si>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</si>
  <si>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</si>
  <si>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</si>
  <si>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</si>
  <si>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</si>
  <si>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</si>
  <si>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</si>
  <si>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</si>
  <si>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</si>
  <si>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</si>
  <si>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</si>
  <si>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</si>
  <si>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</si>
  <si>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</si>
  <si>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</si>
  <si>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</si>
  <si>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</si>
  <si>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</si>
  <si>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</si>
  <si>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</si>
  <si>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</si>
  <si>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</si>
  <si>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</si>
  <si>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</si>
  <si>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</si>
  <si>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</si>
  <si>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</si>
  <si>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</si>
  <si>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</si>
  <si>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</si>
  <si>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</si>
  <si>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</si>
  <si>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</si>
  <si>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</si>
  <si>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</si>
  <si>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</si>
  <si>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</si>
  <si>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</si>
  <si>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</si>
  <si>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</si>
  <si>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</si>
  <si>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</si>
  <si>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</si>
  <si>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</si>
  <si>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</si>
  <si>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</si>
  <si>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</si>
  <si>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</si>
  <si>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</si>
  <si>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</si>
  <si>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</si>
  <si>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</si>
  <si>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</si>
  <si>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</si>
  <si>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</si>
  <si>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</si>
  <si>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</si>
  <si>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</si>
  <si>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</si>
  <si>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</si>
  <si>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</si>
  <si>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</si>
  <si>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</si>
  <si>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</si>
  <si>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</si>
  <si>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</si>
  <si>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</si>
  <si>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</si>
  <si>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</si>
  <si>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</si>
  <si>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</si>
  <si>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</si>
  <si>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</si>
  <si>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</si>
  <si>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</si>
  <si>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</si>
  <si>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</si>
  <si>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</si>
  <si>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</si>
  <si>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</si>
  <si>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</si>
  <si>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</si>
  <si>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</si>
  <si>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</si>
  <si>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</si>
  <si>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</si>
  <si>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</si>
  <si>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</si>
  <si>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</si>
  <si>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</si>
  <si>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</si>
  <si>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</si>
  <si>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</si>
  <si>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</si>
  <si>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</si>
  <si>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</si>
  <si>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</si>
  <si>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</si>
  <si>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</si>
  <si>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</si>
  <si>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</si>
  <si>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</si>
  <si>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</si>
  <si>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</si>
  <si>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</si>
  <si>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</si>
  <si>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</si>
  <si>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</si>
  <si>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</si>
  <si>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</si>
  <si>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</si>
  <si>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</si>
  <si>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</si>
  <si>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</si>
  <si>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</si>
  <si>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</si>
  <si>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</si>
  <si>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</si>
  <si>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</si>
  <si>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</si>
  <si>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</si>
  <si>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</si>
  <si>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</si>
  <si>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</si>
  <si>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</si>
  <si>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</si>
  <si>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</si>
  <si>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</si>
  <si>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</si>
  <si>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</si>
  <si>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</si>
  <si>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</si>
  <si>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</si>
  <si>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</si>
  <si>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</si>
  <si>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</si>
  <si>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</si>
  <si>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</si>
  <si>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</si>
  <si>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</si>
  <si>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</si>
  <si>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</si>
  <si>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</si>
  <si>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</si>
  <si>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</si>
  <si>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</si>
  <si>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</si>
  <si>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</si>
  <si>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</si>
  <si>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</si>
  <si>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</si>
  <si>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</si>
  <si>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</si>
  <si>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</si>
  <si>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</si>
  <si>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</si>
  <si>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</si>
  <si>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</si>
  <si>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</si>
  <si>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</si>
  <si>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</si>
  <si>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</si>
  <si>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</si>
  <si>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</si>
  <si>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</si>
  <si>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</si>
  <si>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</si>
  <si>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</si>
  <si>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</si>
  <si>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</si>
  <si>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</si>
  <si>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</si>
  <si>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</si>
  <si>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</si>
  <si>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</si>
  <si>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</si>
  <si>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</si>
  <si>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</si>
  <si>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</si>
  <si>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</si>
  <si>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</si>
  <si>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</si>
  <si>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</si>
  <si>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</si>
  <si>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</si>
  <si>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</si>
  <si>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</si>
  <si>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</si>
  <si>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</si>
  <si>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</si>
  <si>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</si>
  <si>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</si>
  <si>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</si>
  <si>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</si>
  <si>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</si>
  <si>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</si>
  <si>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</si>
  <si>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</si>
  <si>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</si>
  <si>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</si>
  <si>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</si>
  <si>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</si>
  <si>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</si>
  <si>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</si>
  <si>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</si>
  <si>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</si>
  <si>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</si>
  <si>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</si>
  <si>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</si>
  <si>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</si>
  <si>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</si>
  <si>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</si>
  <si>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</si>
  <si>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</si>
  <si>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</si>
  <si>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</si>
  <si>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</si>
  <si>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</si>
  <si>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</si>
  <si>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</si>
  <si>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</si>
  <si>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</si>
  <si>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</si>
  <si>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</si>
  <si>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</si>
  <si>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</si>
  <si>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</si>
  <si>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</si>
  <si>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</si>
  <si>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</si>
  <si>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</si>
  <si>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</si>
  <si>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</si>
  <si>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</si>
  <si>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</si>
  <si>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</si>
  <si>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</si>
  <si>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</si>
  <si>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</si>
  <si>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</si>
  <si>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</si>
  <si>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</si>
  <si>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</si>
  <si>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</si>
  <si>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</si>
  <si>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</si>
  <si>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</si>
  <si>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</si>
  <si>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</si>
  <si>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</si>
  <si>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</si>
  <si>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</si>
  <si>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</si>
  <si>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</si>
  <si>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</si>
  <si>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</si>
  <si>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</si>
  <si>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</si>
  <si>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</si>
  <si>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</si>
  <si>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</si>
  <si>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</si>
  <si>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</si>
  <si>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</si>
  <si>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</si>
  <si>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</si>
  <si>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</si>
  <si>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</si>
  <si>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</si>
  <si>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</si>
  <si>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</si>
  <si>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</si>
  <si>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</si>
  <si>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</si>
  <si>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</si>
  <si>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</si>
  <si>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</si>
  <si>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</si>
  <si>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</si>
  <si>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</si>
  <si>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</si>
  <si>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</si>
  <si>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</si>
  <si>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</si>
  <si>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</si>
  <si>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</si>
  <si>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</si>
  <si>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</si>
  <si>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</si>
  <si>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</si>
  <si>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</si>
  <si>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</si>
  <si>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</si>
  <si>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</si>
  <si>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</si>
  <si>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</si>
  <si>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</si>
  <si>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</si>
  <si>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</si>
  <si>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</si>
  <si>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</si>
  <si>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</si>
  <si>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</si>
  <si>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</si>
  <si>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</si>
  <si>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</si>
  <si>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</si>
  <si>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</si>
  <si>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</si>
  <si>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</si>
  <si>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</si>
  <si>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</si>
  <si>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</si>
  <si>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</si>
  <si>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</si>
  <si>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</si>
  <si>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</si>
  <si>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</si>
  <si>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</si>
  <si>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</si>
  <si>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</si>
  <si>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</si>
  <si>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</si>
  <si>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</si>
  <si>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</si>
  <si>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</si>
  <si>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</si>
  <si>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</si>
  <si>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</si>
  <si>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</si>
  <si>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</si>
  <si>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</si>
  <si>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</si>
  <si>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</si>
  <si>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</si>
  <si>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</si>
  <si>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</si>
  <si>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</si>
  <si>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</si>
  <si>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</si>
  <si>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</si>
  <si>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</si>
  <si>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</si>
  <si>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</si>
  <si>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</si>
  <si>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</si>
  <si>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</si>
  <si>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</si>
  <si>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</si>
  <si>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</si>
  <si>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</si>
  <si>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</si>
  <si>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</si>
  <si>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</si>
  <si>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</si>
  <si>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</si>
  <si>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</si>
  <si>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</si>
  <si>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</si>
  <si>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</si>
  <si>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</si>
  <si>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</si>
  <si>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</si>
  <si>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</si>
  <si>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</si>
  <si>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</si>
  <si>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</si>
  <si>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</si>
  <si>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</si>
  <si>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</si>
  <si>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</si>
  <si>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</si>
  <si>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</si>
  <si>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</si>
  <si>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</si>
  <si>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</si>
  <si>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</si>
  <si>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</si>
  <si>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</si>
  <si>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</si>
  <si>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</si>
  <si>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</si>
  <si>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</si>
  <si>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</si>
  <si>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</si>
  <si>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</si>
  <si>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</si>
  <si>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</si>
  <si>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</si>
  <si>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</si>
  <si>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</si>
  <si>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</si>
  <si>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</si>
  <si>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</si>
  <si>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</si>
  <si>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</si>
  <si>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</si>
  <si>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</si>
  <si>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</si>
  <si>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</si>
  <si>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</si>
  <si>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</si>
  <si>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</si>
  <si>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</si>
  <si>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</si>
  <si>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</si>
  <si>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</si>
  <si>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</si>
  <si>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</si>
  <si>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</si>
  <si>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</si>
  <si>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</si>
  <si>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</si>
  <si>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</si>
  <si>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</si>
  <si>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</si>
  <si>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</si>
  <si>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</si>
  <si>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</si>
  <si>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</si>
  <si>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</si>
  <si>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</si>
  <si>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</si>
  <si>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</si>
  <si>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</si>
  <si>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</si>
  <si>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</si>
  <si>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</si>
  <si>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</si>
  <si>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</si>
  <si>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</si>
  <si>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</si>
  <si>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</si>
  <si>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</si>
  <si>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</si>
  <si>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</si>
  <si>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</si>
  <si>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</si>
  <si>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</si>
  <si>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</si>
  <si>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</si>
  <si>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</si>
  <si>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</si>
  <si>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</si>
  <si>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</si>
  <si>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</si>
  <si>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</si>
  <si>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</si>
  <si>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</si>
  <si>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</si>
  <si>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</si>
  <si>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</si>
  <si>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</si>
  <si>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</si>
  <si>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</si>
  <si>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</si>
  <si>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</si>
  <si>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</si>
  <si>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</si>
  <si>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</si>
  <si>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</si>
  <si>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</si>
  <si>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</si>
  <si>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</si>
  <si>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</si>
  <si>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</si>
  <si>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</si>
  <si>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</si>
  <si>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</si>
  <si>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</si>
  <si>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</si>
  <si>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</si>
  <si>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</si>
  <si>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</si>
  <si>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</si>
  <si>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</si>
  <si>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</si>
  <si>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</si>
  <si>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</si>
  <si>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</si>
  <si>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</si>
  <si>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</si>
  <si>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</si>
  <si>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</si>
  <si>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</si>
  <si>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</si>
  <si>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</si>
  <si>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</si>
  <si>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</si>
  <si>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</si>
  <si>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</si>
  <si>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</si>
  <si>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</si>
  <si>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</si>
  <si>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</si>
  <si>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</si>
  <si>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</si>
  <si>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</si>
  <si>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</si>
  <si>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</si>
  <si>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</si>
  <si>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</si>
  <si>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</si>
  <si>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</si>
  <si>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</si>
  <si>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</si>
  <si>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</si>
  <si>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</si>
  <si>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</si>
  <si>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</si>
  <si>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</si>
  <si>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</si>
  <si>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</si>
  <si>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</si>
  <si>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</si>
  <si>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</si>
  <si>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</si>
  <si>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</si>
  <si>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</si>
  <si>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</si>
  <si>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</si>
  <si>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</si>
  <si>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</si>
  <si>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</si>
  <si>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</si>
  <si>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</si>
  <si>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</si>
  <si>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</si>
  <si>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</si>
  <si>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</si>
  <si>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</si>
  <si>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</si>
  <si>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</si>
  <si>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</si>
  <si>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</si>
  <si>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</si>
  <si>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</si>
  <si>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</si>
  <si>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</si>
  <si>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</si>
  <si>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</si>
  <si>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</si>
  <si>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</si>
  <si>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</si>
  <si>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</si>
  <si>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</si>
  <si>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</si>
  <si>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</si>
  <si>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</si>
  <si>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</si>
  <si>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</si>
  <si>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</si>
  <si>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</si>
  <si>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</si>
  <si>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</si>
  <si>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</si>
  <si>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</si>
  <si>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</si>
  <si>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</si>
  <si>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</si>
  <si>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</si>
  <si>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</si>
  <si>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</si>
  <si>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</si>
  <si>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</si>
  <si>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</si>
  <si>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</si>
  <si>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</si>
  <si>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</si>
  <si>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</si>
  <si>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</si>
  <si>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</si>
  <si>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</si>
  <si>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</si>
  <si>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</si>
  <si>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</si>
  <si>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</si>
  <si>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</si>
  <si>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</si>
  <si>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</si>
  <si>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</si>
  <si>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</si>
  <si>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</si>
  <si>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</si>
  <si>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</si>
  <si>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</si>
  <si>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</si>
  <si>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</si>
  <si>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</si>
  <si>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</si>
  <si>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</si>
  <si>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</si>
  <si>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</si>
  <si>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</si>
  <si>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</si>
  <si>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</si>
  <si>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</si>
  <si>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</si>
  <si>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</si>
  <si>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</si>
  <si>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</si>
  <si>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</si>
  <si>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</si>
  <si>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</si>
  <si>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</si>
  <si>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</si>
  <si>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</si>
  <si>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</si>
  <si>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</si>
  <si>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</si>
  <si>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</si>
  <si>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</si>
  <si>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</si>
  <si>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</si>
  <si>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</si>
  <si>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</si>
  <si>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</si>
  <si>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</si>
  <si>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</si>
  <si>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</si>
  <si>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</si>
  <si>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</si>
  <si>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</si>
  <si>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</si>
  <si>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</si>
  <si>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</si>
  <si>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</si>
  <si>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</si>
  <si>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</si>
  <si>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</si>
  <si>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</si>
  <si>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</si>
  <si>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</si>
  <si>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</si>
  <si>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</si>
  <si>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</si>
  <si>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</si>
  <si>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</si>
  <si>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</si>
  <si>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</si>
  <si>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</si>
  <si>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</si>
  <si>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</si>
  <si>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</si>
  <si>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</si>
  <si>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</si>
  <si>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</si>
  <si>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</si>
  <si>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</si>
  <si>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</si>
  <si>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</si>
  <si>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</si>
  <si>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</si>
  <si>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</si>
  <si>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</si>
  <si>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</si>
  <si>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</si>
  <si>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</si>
  <si>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</si>
  <si>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</si>
  <si>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</si>
  <si>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</si>
  <si>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</si>
  <si>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</si>
  <si>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</si>
  <si>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</si>
  <si>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</si>
  <si>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</si>
  <si>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</si>
  <si>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</si>
  <si>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</si>
  <si>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</si>
  <si>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</si>
  <si>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</si>
  <si>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</si>
  <si>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</si>
  <si>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</si>
  <si>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</si>
  <si>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</si>
  <si>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</si>
  <si>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</si>
  <si>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</si>
  <si>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</si>
  <si>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</si>
  <si>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</si>
  <si>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</si>
  <si>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</si>
  <si>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</si>
  <si>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</si>
  <si>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</si>
  <si>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</si>
  <si>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</si>
  <si>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</si>
  <si>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</si>
  <si>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</si>
  <si>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</si>
  <si>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</si>
  <si>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</si>
  <si>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</si>
  <si>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</si>
  <si>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</si>
  <si>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</si>
  <si>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</si>
  <si>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</si>
  <si>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</si>
  <si>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</si>
  <si>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</si>
  <si>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</si>
  <si>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</si>
  <si>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</si>
  <si>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</si>
  <si>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</si>
  <si>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</si>
  <si>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</si>
  <si>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</si>
  <si>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</si>
  <si>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</si>
  <si>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</si>
  <si>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</si>
  <si>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</si>
  <si>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</si>
  <si>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</si>
  <si>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</si>
  <si>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</si>
  <si>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</si>
  <si>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</si>
  <si>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</si>
  <si>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</si>
  <si>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</si>
  <si>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</si>
  <si>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</si>
  <si>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</si>
  <si>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</si>
  <si>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</si>
  <si>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</si>
  <si>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</si>
  <si>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</si>
  <si>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</si>
  <si>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</si>
  <si>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</si>
  <si>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</si>
  <si>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</si>
  <si>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</si>
  <si>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</si>
  <si>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</si>
  <si>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</si>
  <si>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</si>
  <si>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</si>
  <si>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</si>
  <si>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</si>
  <si>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</si>
  <si>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</si>
  <si>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</si>
  <si>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</si>
  <si>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</si>
  <si>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</si>
  <si>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</si>
  <si>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</si>
  <si>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</si>
  <si>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</si>
  <si>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</si>
  <si>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</si>
  <si>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</si>
  <si>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</si>
  <si>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</si>
  <si>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</si>
  <si>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</si>
  <si>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</si>
  <si>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</si>
  <si>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</si>
  <si>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</si>
  <si>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</si>
  <si>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</si>
  <si>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</si>
  <si>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</si>
  <si>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</si>
  <si>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</si>
  <si>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</si>
  <si>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</si>
  <si>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</si>
  <si>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</si>
  <si>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</si>
  <si>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</si>
  <si>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</si>
  <si>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</si>
  <si>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</si>
  <si>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</si>
  <si>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</si>
  <si>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</si>
  <si>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</si>
  <si>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</si>
  <si>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</si>
  <si>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</si>
  <si>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</si>
  <si>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</si>
  <si>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</si>
  <si>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</si>
  <si>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</si>
  <si>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</si>
  <si>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</si>
  <si>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</si>
  <si>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</si>
  <si>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</si>
  <si>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</si>
  <si>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</si>
  <si>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</si>
  <si>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</si>
  <si>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</si>
  <si>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</si>
  <si>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</si>
  <si>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</si>
  <si>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</si>
  <si>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</si>
  <si>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</si>
  <si>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</si>
  <si>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</si>
  <si>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</si>
  <si>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</si>
  <si>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</si>
  <si>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</si>
  <si>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</si>
  <si>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</si>
  <si>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</si>
  <si>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</si>
  <si>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</si>
  <si>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</si>
  <si>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</si>
  <si>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</si>
  <si>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</si>
  <si>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</si>
  <si>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</si>
  <si>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</si>
  <si>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</si>
  <si>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</si>
  <si>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</si>
  <si>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</si>
  <si>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</si>
  <si>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</si>
  <si>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</si>
  <si>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</si>
  <si>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</si>
  <si>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</si>
  <si>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</si>
  <si>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</si>
  <si>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</si>
  <si>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</si>
  <si>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</si>
  <si>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</si>
  <si>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</si>
  <si>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</si>
  <si>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</si>
  <si>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</si>
  <si>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</si>
  <si>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</si>
  <si>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</si>
  <si>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</si>
  <si>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</si>
  <si>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</si>
  <si>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</si>
  <si>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</si>
  <si>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</si>
  <si>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</si>
  <si>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</si>
  <si>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</si>
  <si>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</si>
  <si>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</si>
  <si>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</si>
  <si>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</si>
  <si>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</si>
  <si>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</si>
  <si>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</si>
  <si>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</si>
  <si>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</si>
  <si>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</si>
  <si>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</si>
  <si>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</si>
  <si>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</si>
  <si>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</si>
  <si>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</si>
  <si>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</si>
  <si>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</si>
  <si>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</si>
  <si>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</si>
  <si>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</si>
  <si>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</si>
  <si>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</si>
  <si>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</si>
  <si>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</si>
  <si>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</si>
  <si>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</si>
  <si>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</si>
  <si>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</si>
  <si>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</si>
  <si>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</si>
  <si>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</si>
  <si>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</si>
  <si>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</si>
  <si>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</si>
  <si>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</si>
  <si>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</si>
  <si>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</si>
  <si>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</si>
  <si>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</si>
  <si>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</si>
  <si>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</si>
  <si>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</si>
  <si>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</si>
  <si>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</si>
  <si>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</si>
  <si>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</si>
  <si>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</si>
  <si>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</si>
  <si>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</si>
  <si>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</si>
  <si>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</si>
  <si>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</si>
  <si>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</si>
  <si>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</si>
  <si>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</si>
  <si>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</si>
  <si>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</si>
  <si>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</si>
  <si>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</si>
  <si>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</si>
  <si>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</si>
  <si>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</si>
  <si>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</si>
  <si>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</si>
  <si>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</si>
  <si>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</si>
  <si>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</si>
  <si>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</si>
  <si>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</si>
  <si>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</si>
  <si>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</si>
  <si>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</si>
  <si>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</si>
  <si>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</si>
  <si>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</si>
  <si>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</si>
  <si>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</si>
  <si>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</si>
  <si>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</si>
  <si>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</si>
  <si>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</si>
  <si>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</si>
  <si>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</si>
  <si>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</si>
  <si>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</si>
  <si>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</si>
  <si>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</si>
  <si>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</si>
  <si>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</si>
  <si>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</si>
  <si>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</si>
  <si>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</si>
  <si>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</si>
  <si>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</si>
  <si>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</si>
  <si>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</si>
  <si>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</si>
  <si>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</si>
  <si>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</si>
  <si>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</si>
  <si>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</si>
  <si>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</si>
  <si>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</si>
  <si>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</si>
  <si>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</si>
  <si>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</si>
  <si>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</si>
  <si>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</si>
  <si>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</si>
  <si>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</si>
  <si>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</si>
  <si>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</si>
  <si>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</si>
  <si>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</si>
  <si>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</si>
  <si>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</si>
  <si>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</si>
  <si>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</si>
  <si>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</si>
  <si>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</si>
  <si>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</si>
  <si>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</si>
  <si>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</si>
  <si>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</si>
  <si>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</si>
  <si>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</si>
  <si>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</si>
  <si>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</si>
  <si>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</si>
  <si>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</si>
  <si>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</si>
  <si>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</si>
  <si>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</si>
  <si>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</si>
  <si>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</si>
  <si>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</si>
  <si>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</si>
  <si>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</si>
  <si>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</si>
  <si>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</si>
  <si>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</si>
  <si>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</si>
  <si>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</si>
  <si>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</si>
  <si>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</si>
  <si>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</si>
  <si>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</si>
  <si>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</si>
  <si>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</si>
  <si>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</si>
  <si>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</si>
  <si>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</si>
  <si>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</si>
  <si>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</si>
  <si>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</si>
  <si>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</si>
  <si>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</si>
  <si>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</si>
  <si>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</si>
  <si>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</si>
  <si>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</si>
  <si>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</si>
  <si>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</si>
  <si>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</si>
  <si>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</si>
  <si>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</si>
  <si>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</si>
  <si>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</si>
  <si>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</si>
  <si>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</si>
  <si>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</si>
  <si>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</si>
  <si>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</si>
  <si>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</si>
  <si>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</si>
  <si>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</si>
  <si>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</si>
  <si>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</si>
  <si>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</si>
  <si>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</si>
  <si>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</si>
  <si>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</si>
  <si>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</si>
  <si>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</si>
  <si>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</si>
  <si>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</si>
  <si>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</si>
  <si>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</si>
  <si>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</si>
  <si>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</si>
  <si>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</si>
  <si>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</si>
  <si>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</si>
  <si>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</si>
  <si>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</si>
  <si>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</si>
  <si>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</si>
  <si>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</si>
  <si>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</si>
  <si>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</si>
  <si>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</si>
  <si>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</si>
  <si>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</si>
  <si>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</si>
  <si>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</si>
  <si>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</si>
  <si>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</si>
  <si>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</si>
  <si>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</si>
  <si>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</si>
  <si>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</si>
  <si>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</si>
  <si>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</si>
  <si>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</si>
  <si>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</si>
  <si>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</si>
  <si>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</si>
  <si>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</si>
  <si>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</si>
  <si>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</si>
  <si>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</si>
  <si>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</si>
  <si>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</si>
  <si>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</si>
  <si>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</si>
  <si>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</si>
  <si>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</si>
  <si>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</si>
  <si>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</si>
  <si>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</si>
  <si>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</si>
  <si>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</si>
  <si>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</si>
  <si>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</si>
  <si>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</si>
  <si>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</si>
  <si>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</si>
  <si>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</si>
  <si>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</si>
  <si>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</si>
  <si>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</si>
  <si>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</si>
  <si>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</si>
  <si>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</si>
  <si>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</si>
  <si>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</si>
  <si>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</si>
  <si>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</si>
  <si>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</si>
  <si>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</si>
  <si>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</si>
  <si>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</si>
  <si>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</si>
  <si>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</si>
  <si>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</si>
  <si>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</si>
  <si>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</si>
  <si>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</si>
  <si>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</si>
  <si>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</si>
  <si>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</si>
  <si>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</si>
  <si>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</si>
  <si>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</si>
  <si>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</si>
  <si>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</si>
  <si>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</si>
  <si>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</si>
  <si>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</si>
  <si>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</si>
  <si>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</si>
  <si>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</si>
  <si>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</si>
  <si>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</si>
  <si>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</si>
  <si>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</si>
  <si>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</si>
  <si>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</si>
  <si>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</si>
  <si>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</si>
  <si>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</si>
  <si>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</si>
  <si>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</si>
  <si>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</si>
  <si>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</si>
  <si>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</si>
  <si>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</si>
  <si>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</si>
  <si>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</si>
  <si>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</si>
  <si>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</si>
  <si>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</si>
  <si>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</si>
  <si>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</si>
  <si>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</si>
  <si>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</si>
  <si>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</si>
  <si>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</si>
  <si>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</si>
  <si>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</si>
  <si>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</si>
  <si>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</si>
  <si>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</si>
  <si>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</si>
  <si>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</si>
  <si>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</si>
  <si>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</si>
  <si>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</si>
  <si>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</si>
  <si>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</si>
  <si>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</si>
  <si>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</si>
  <si>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</si>
  <si>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</si>
  <si>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</si>
  <si>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</si>
  <si>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</si>
  <si>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</si>
  <si>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</si>
  <si>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</si>
  <si>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</si>
  <si>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</si>
  <si>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</si>
  <si>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</si>
  <si>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</si>
  <si>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</si>
  <si>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</si>
  <si>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</si>
  <si>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</si>
  <si>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</si>
  <si>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</si>
  <si>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</si>
  <si>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</si>
  <si>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</si>
  <si>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</si>
  <si>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</si>
  <si>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</si>
  <si>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</si>
  <si>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</si>
  <si>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</si>
  <si>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</si>
  <si>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</si>
  <si>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</si>
  <si>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</si>
  <si>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</si>
  <si>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</si>
  <si>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</si>
  <si>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</si>
  <si>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</si>
  <si>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</si>
  <si>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</si>
  <si>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</si>
  <si>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</si>
  <si>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</si>
  <si>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</si>
  <si>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</si>
  <si>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</si>
  <si>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</si>
  <si>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</si>
  <si>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</si>
  <si>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</si>
  <si>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</si>
  <si>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</si>
  <si>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</si>
  <si>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</si>
  <si>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</si>
  <si>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</si>
  <si>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</si>
  <si>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</si>
  <si>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</si>
  <si>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</si>
  <si>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</si>
  <si>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</si>
  <si>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</si>
  <si>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</si>
  <si>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</si>
  <si>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</si>
  <si>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</si>
  <si>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</si>
  <si>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</si>
  <si>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</si>
  <si>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</si>
  <si>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</si>
  <si>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</si>
  <si>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</si>
  <si>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</si>
  <si>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</si>
  <si>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</si>
  <si>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</si>
  <si>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</si>
  <si>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</si>
  <si>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</si>
  <si>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</si>
  <si>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</si>
  <si>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</si>
  <si>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</si>
  <si>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</si>
  <si>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</si>
  <si>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</si>
  <si>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</si>
  <si>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</si>
  <si>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</si>
  <si>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</si>
  <si>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</si>
  <si>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</si>
  <si>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</si>
  <si>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</si>
  <si>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</si>
  <si>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</si>
  <si>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</si>
  <si>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</si>
  <si>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</si>
  <si>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</si>
  <si>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</si>
  <si>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</si>
  <si>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</si>
  <si>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</si>
  <si>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</si>
  <si>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</si>
  <si>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</si>
  <si>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</si>
  <si>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</si>
  <si>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</si>
  <si>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</si>
  <si>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</si>
  <si>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</si>
  <si>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</si>
  <si>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</si>
  <si>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</si>
  <si>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</si>
  <si>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</si>
  <si>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</si>
  <si>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</si>
  <si>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</si>
  <si>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</si>
  <si>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</si>
  <si>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</si>
  <si>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</si>
  <si>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</si>
  <si>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</si>
  <si>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</si>
  <si>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</si>
  <si>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</si>
  <si>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</si>
  <si>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</si>
  <si>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</si>
  <si>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</si>
  <si>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</si>
  <si>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</si>
  <si>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</si>
  <si>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</si>
  <si>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</si>
  <si>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</si>
  <si>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</si>
  <si>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</si>
  <si>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</si>
  <si>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</si>
  <si>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</si>
  <si>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</si>
  <si>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</si>
  <si>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</si>
  <si>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</si>
  <si>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</si>
  <si>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</si>
  <si>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</si>
  <si>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</si>
  <si>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</si>
  <si>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</si>
  <si>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</si>
  <si>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</si>
  <si>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</si>
  <si>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</si>
  <si>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</si>
  <si>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</si>
  <si>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</si>
  <si>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</si>
  <si>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</si>
  <si>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</si>
  <si>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</si>
  <si>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</si>
  <si>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</si>
  <si>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</si>
  <si>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</si>
  <si>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</si>
  <si>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</si>
  <si>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</si>
  <si>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</si>
  <si>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</si>
  <si>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</si>
  <si>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</si>
  <si>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</si>
  <si>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</si>
  <si>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</si>
  <si>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</si>
  <si>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</si>
  <si>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</si>
  <si>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</si>
  <si>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</si>
  <si>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</si>
  <si>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</si>
  <si>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</si>
  <si>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</si>
  <si>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</si>
  <si>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</si>
  <si>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</si>
  <si>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</si>
  <si>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</si>
  <si>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</si>
  <si>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</si>
  <si>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</si>
  <si>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</si>
  <si>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</si>
  <si>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</si>
  <si>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</si>
  <si>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</si>
  <si>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</si>
  <si>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</si>
  <si>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</si>
  <si>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</si>
  <si>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</si>
  <si>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</si>
  <si>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</si>
  <si>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</si>
  <si>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</si>
  <si>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</si>
  <si>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</si>
  <si>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</si>
  <si>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</si>
  <si>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</si>
  <si>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</si>
  <si>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</si>
  <si>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</si>
  <si>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</si>
  <si>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</si>
  <si>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</si>
  <si>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</si>
  <si>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</si>
  <si>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</si>
  <si>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</si>
  <si>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</si>
  <si>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</si>
  <si>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</si>
  <si>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</si>
  <si>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</si>
  <si>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</si>
  <si>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</si>
  <si>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</si>
  <si>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</si>
  <si>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</si>
  <si>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</si>
  <si>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</si>
  <si>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</si>
  <si>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</si>
  <si>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</si>
  <si>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</si>
  <si>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</si>
  <si>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</si>
  <si>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</si>
  <si>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</si>
  <si>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</si>
  <si>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</si>
  <si>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</si>
  <si>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</si>
  <si>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</si>
  <si>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</si>
  <si>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</si>
  <si>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</si>
  <si>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</si>
  <si>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</si>
  <si>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</si>
  <si>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</si>
  <si>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</si>
  <si>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</si>
  <si>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</si>
  <si>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</si>
  <si>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</si>
  <si>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</si>
  <si>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</si>
  <si>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</si>
  <si>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</si>
  <si>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</si>
  <si>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</si>
  <si>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</si>
  <si>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</si>
  <si>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</si>
  <si>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</si>
  <si>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</si>
  <si>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</si>
  <si>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</si>
  <si>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</si>
  <si>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</si>
  <si>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</si>
  <si>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</si>
  <si>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</si>
  <si>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</si>
  <si>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</si>
  <si>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</si>
  <si>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</si>
  <si>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</si>
  <si>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</si>
  <si>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</si>
  <si>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</si>
  <si>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</si>
  <si>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</si>
  <si>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</si>
  <si>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</si>
  <si>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</si>
  <si>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</si>
  <si>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</si>
  <si>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</si>
  <si>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</si>
  <si>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</si>
  <si>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</si>
  <si>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</si>
  <si>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</si>
  <si>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</si>
  <si>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</si>
  <si>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</si>
  <si>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</si>
  <si>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</si>
  <si>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</si>
  <si>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</si>
  <si>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</si>
  <si>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</si>
  <si>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</si>
  <si>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</si>
  <si>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</si>
  <si>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</si>
  <si>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</si>
  <si>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</si>
  <si>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</si>
  <si>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</si>
  <si>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</si>
  <si>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</si>
  <si>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</si>
  <si>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</si>
  <si>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</si>
  <si>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</si>
  <si>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</si>
  <si>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</si>
  <si>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</si>
  <si>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</si>
  <si>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</si>
  <si>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</si>
  <si>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</si>
  <si>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</si>
  <si>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</si>
  <si>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</si>
  <si>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</si>
  <si>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</si>
  <si>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</si>
  <si>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</si>
  <si>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</si>
  <si>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</si>
  <si>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</si>
  <si>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</si>
  <si>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</si>
  <si>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</si>
  <si>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</si>
  <si>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</si>
  <si>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</si>
  <si>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</si>
  <si>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</si>
  <si>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</si>
  <si>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</si>
  <si>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</si>
  <si>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</si>
  <si>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</si>
  <si>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</si>
  <si>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</si>
  <si>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</si>
  <si>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</si>
  <si>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</si>
  <si>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</si>
  <si>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</si>
  <si>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</si>
  <si>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</si>
  <si>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</si>
  <si>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</si>
  <si>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</si>
  <si>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</si>
  <si>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</si>
  <si>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</si>
  <si>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</si>
  <si>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</si>
  <si>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</si>
  <si>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</si>
  <si>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</si>
  <si>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</si>
  <si>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</si>
  <si>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</si>
  <si>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</si>
  <si>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</si>
  <si>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</si>
  <si>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</si>
  <si>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</si>
  <si>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</si>
  <si>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</si>
  <si>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</si>
  <si>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</si>
  <si>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</si>
  <si>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</si>
  <si>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</si>
  <si>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</si>
  <si>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</si>
  <si>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</si>
  <si>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</si>
  <si>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</si>
  <si>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</si>
  <si>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</si>
  <si>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</si>
  <si>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</si>
  <si>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</si>
  <si>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</si>
  <si>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</si>
  <si>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</si>
  <si>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</si>
  <si>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</si>
  <si>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</si>
  <si>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</si>
  <si>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</si>
  <si>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</si>
  <si>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</si>
  <si>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</si>
  <si>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</si>
  <si>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</si>
  <si>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</si>
  <si>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</si>
  <si>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</si>
  <si>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</si>
  <si>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</si>
  <si>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</si>
  <si>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</si>
  <si>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</si>
  <si>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</si>
  <si>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</si>
  <si>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</si>
  <si>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</si>
  <si>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</si>
  <si>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</si>
  <si>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</si>
  <si>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</si>
  <si>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</si>
  <si>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</si>
  <si>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</si>
  <si>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</si>
  <si>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</si>
  <si>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</si>
  <si>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</si>
  <si>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</si>
  <si>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</si>
  <si>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</si>
  <si>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</si>
  <si>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</si>
  <si>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</si>
  <si>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</si>
  <si>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</si>
  <si>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</si>
  <si>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</si>
  <si>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</si>
  <si>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</si>
  <si>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</si>
  <si>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</si>
  <si>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</si>
  <si>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</si>
  <si>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</si>
  <si>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</si>
  <si>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</si>
  <si>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</si>
  <si>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</si>
  <si>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</si>
  <si>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</si>
  <si>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</si>
  <si>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</si>
  <si>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</si>
  <si>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</si>
  <si>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</si>
  <si>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</si>
  <si>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</si>
  <si>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</si>
  <si>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</si>
  <si>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</si>
  <si>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</si>
  <si>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</si>
  <si>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</si>
  <si>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</si>
  <si>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</si>
  <si>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</si>
  <si>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</si>
  <si>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</si>
  <si>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</si>
  <si>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</si>
  <si>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</si>
  <si>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</si>
  <si>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</si>
  <si>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</si>
  <si>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</si>
  <si>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</si>
  <si>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</si>
  <si>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</si>
  <si>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</si>
  <si>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</si>
  <si>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</si>
  <si>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</si>
  <si>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</si>
  <si>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</si>
  <si>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</si>
  <si>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</si>
  <si>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</si>
  <si>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</si>
  <si>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</si>
  <si>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</si>
  <si>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</si>
  <si>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</si>
  <si>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</si>
  <si>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</si>
  <si>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</si>
  <si>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</si>
  <si>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</si>
  <si>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</si>
  <si>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</si>
  <si>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</si>
  <si>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</si>
  <si>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</si>
  <si>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</si>
  <si>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</si>
  <si>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</si>
  <si>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</si>
  <si>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</si>
  <si>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</si>
  <si>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</si>
  <si>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</si>
  <si>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</si>
  <si>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</si>
  <si>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</si>
  <si>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</si>
  <si>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</si>
  <si>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</si>
  <si>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</si>
  <si>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</si>
  <si>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</si>
  <si>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</si>
  <si>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</si>
  <si>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</si>
  <si>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</si>
  <si>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</si>
  <si>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</si>
  <si>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</si>
  <si>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</si>
  <si>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</si>
  <si>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</si>
  <si>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</si>
  <si>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</si>
  <si>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</si>
  <si>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</si>
  <si>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</si>
  <si>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</si>
  <si>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</si>
  <si>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</si>
  <si>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</si>
  <si>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</si>
  <si>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</si>
  <si>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</si>
  <si>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</si>
  <si>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</si>
  <si>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</si>
  <si>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</si>
  <si>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</si>
  <si>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</si>
  <si>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</si>
  <si>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</si>
  <si>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</si>
  <si>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</si>
  <si>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</si>
  <si>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</si>
  <si>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</si>
  <si>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</si>
  <si>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</si>
  <si>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</si>
  <si>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</si>
  <si>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</si>
  <si>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</si>
  <si>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</si>
  <si>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</si>
  <si>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</si>
  <si>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</si>
  <si>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</si>
  <si>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</si>
  <si>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</si>
  <si>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</si>
  <si>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</si>
  <si>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</si>
  <si>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</si>
  <si>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</si>
  <si>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</si>
  <si>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</si>
  <si>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</si>
  <si>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</si>
  <si>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</si>
  <si>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</si>
  <si>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</si>
  <si>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</si>
  <si>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</si>
  <si>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</si>
  <si>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</si>
  <si>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</si>
  <si>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</si>
  <si>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</si>
  <si>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</si>
  <si>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</si>
  <si>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</si>
  <si>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</si>
  <si>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</si>
  <si>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</si>
  <si>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</si>
  <si>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</si>
  <si>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</si>
  <si>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</si>
  <si>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</si>
  <si>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</si>
  <si>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</si>
  <si>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</si>
  <si>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</si>
  <si>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</si>
  <si>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</si>
  <si>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</si>
  <si>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</si>
  <si>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</si>
  <si>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</si>
  <si>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</si>
  <si>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</si>
  <si>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</si>
  <si>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</si>
  <si>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</si>
  <si>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</si>
  <si>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</si>
  <si>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</si>
  <si>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</si>
  <si>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</si>
  <si>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</si>
  <si>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</si>
  <si>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</si>
  <si>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</si>
  <si>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</si>
  <si>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</si>
  <si>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</si>
  <si>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</si>
  <si>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</si>
  <si>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</si>
  <si>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</si>
  <si>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</si>
  <si>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</si>
  <si>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</si>
  <si>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</si>
  <si>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</si>
  <si>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</si>
  <si>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</si>
  <si>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</si>
  <si>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</si>
  <si>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</si>
  <si>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</si>
  <si>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</si>
  <si>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</si>
  <si>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</si>
  <si>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</si>
  <si>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</si>
  <si>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</si>
  <si>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</si>
  <si>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</si>
  <si>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</si>
  <si>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</si>
  <si>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</si>
  <si>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</si>
  <si>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</si>
  <si>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</si>
  <si>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</si>
  <si>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</si>
  <si>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</si>
  <si>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</si>
  <si>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</si>
  <si>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</si>
  <si>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</si>
  <si>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</si>
  <si>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</si>
  <si>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</si>
  <si>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</si>
  <si>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</si>
  <si>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</si>
  <si>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</si>
  <si>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</si>
  <si>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</si>
  <si>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</si>
  <si>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</si>
  <si>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</si>
  <si>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</si>
  <si>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</si>
  <si>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</si>
  <si>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</si>
  <si>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</si>
  <si>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</si>
  <si>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</si>
  <si>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</si>
  <si>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</si>
  <si>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</si>
  <si>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</si>
  <si>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</si>
  <si>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</si>
  <si>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</si>
  <si>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</si>
  <si>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</si>
  <si>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</si>
  <si>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</si>
  <si>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</si>
  <si>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</si>
  <si>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</si>
  <si>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</si>
  <si>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</si>
  <si>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</si>
  <si>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</si>
  <si>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</si>
  <si>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</si>
  <si>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</si>
  <si>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</si>
  <si>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</si>
  <si>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</si>
  <si>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</si>
  <si>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</si>
  <si>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</si>
  <si>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</si>
  <si>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</si>
  <si>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</si>
  <si>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</si>
  <si>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</si>
  <si>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</si>
  <si>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</si>
  <si>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</si>
  <si>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</si>
  <si>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</si>
  <si>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</si>
  <si>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</si>
  <si>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</si>
  <si>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</si>
  <si>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</si>
  <si>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</si>
  <si>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</si>
  <si>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</si>
  <si>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</si>
  <si>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</si>
  <si>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</si>
  <si>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</si>
  <si>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</si>
  <si>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</si>
  <si>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</si>
  <si>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</si>
  <si>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</si>
  <si>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</si>
  <si>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</si>
  <si>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</si>
  <si>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</si>
  <si>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</si>
  <si>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</si>
  <si>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</si>
  <si>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</si>
  <si>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</si>
  <si>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</si>
  <si>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</si>
  <si>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</si>
  <si>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</si>
  <si>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</si>
  <si>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</si>
  <si>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</si>
  <si>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</si>
  <si>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</si>
  <si>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</si>
  <si>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</si>
  <si>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</si>
  <si>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</si>
  <si>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</si>
  <si>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</si>
  <si>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</si>
  <si>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</si>
  <si>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</si>
  <si>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</si>
  <si>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</si>
  <si>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</si>
  <si>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</si>
  <si>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</si>
  <si>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</si>
  <si>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</si>
  <si>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</si>
  <si>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</si>
  <si>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</si>
  <si>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</si>
  <si>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</si>
  <si>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</si>
  <si>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</si>
  <si>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</si>
  <si>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</si>
  <si>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</si>
  <si>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</si>
  <si>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</si>
  <si>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</si>
  <si>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</si>
  <si>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</si>
  <si>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</si>
  <si>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</si>
  <si>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</si>
  <si>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</si>
  <si>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</si>
  <si>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</si>
  <si>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</si>
  <si>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</si>
  <si>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</si>
  <si>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</si>
  <si>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</si>
  <si>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</si>
  <si>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</si>
  <si>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</si>
  <si>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</si>
  <si>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</si>
  <si>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</si>
  <si>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</si>
  <si>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</si>
  <si>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</si>
  <si>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</si>
  <si>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</si>
  <si>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</si>
  <si>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</si>
  <si>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</si>
  <si>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</si>
  <si>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</si>
  <si>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</si>
  <si>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</si>
  <si>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</si>
  <si>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</si>
  <si>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</si>
  <si>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</si>
  <si>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</si>
  <si>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</si>
  <si>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</si>
  <si>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</si>
  <si>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</si>
  <si>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</si>
  <si>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</si>
  <si>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</si>
  <si>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</si>
  <si>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</si>
  <si>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</si>
  <si>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</si>
  <si>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</si>
  <si>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</si>
  <si>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</si>
  <si>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</si>
  <si>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</si>
  <si>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</si>
  <si>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</si>
  <si>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</si>
  <si>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</si>
  <si>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</si>
  <si>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</si>
  <si>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</si>
  <si>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</si>
  <si>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</si>
  <si>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</si>
  <si>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</si>
  <si>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</si>
  <si>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</si>
  <si>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</si>
  <si>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</si>
  <si>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</si>
  <si>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</si>
  <si>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</si>
  <si>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</si>
  <si>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</si>
  <si>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</si>
  <si>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</si>
  <si>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</si>
  <si>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</si>
  <si>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</si>
  <si>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</si>
  <si>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</si>
  <si>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</si>
  <si>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</si>
  <si>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</si>
  <si>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</si>
  <si>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</si>
  <si>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</si>
  <si>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</si>
  <si>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</si>
  <si>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</si>
  <si>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</si>
  <si>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</si>
  <si>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</si>
  <si>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</si>
  <si>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</si>
  <si>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</si>
  <si>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</si>
  <si>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</si>
  <si>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</si>
  <si>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</si>
  <si>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</si>
  <si>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</si>
  <si>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</si>
  <si>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</si>
  <si>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</si>
  <si>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</si>
  <si>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</si>
  <si>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</si>
  <si>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</si>
  <si>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</si>
  <si>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</si>
  <si>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</si>
  <si>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</si>
  <si>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</si>
  <si>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</si>
  <si>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</si>
  <si>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</si>
  <si>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</si>
  <si>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</si>
  <si>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</si>
  <si>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</si>
  <si>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</si>
  <si>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</si>
  <si>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</si>
  <si>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</si>
  <si>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</si>
  <si>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</si>
  <si>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</si>
  <si>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</si>
  <si>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</si>
  <si>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</si>
  <si>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</si>
  <si>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</si>
  <si>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</si>
  <si>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</si>
  <si>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</si>
  <si>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</si>
  <si>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</si>
  <si>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</si>
  <si>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</si>
  <si>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</si>
  <si>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</si>
  <si>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</si>
  <si>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</si>
  <si>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</si>
  <si>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</si>
  <si>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</si>
  <si>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</si>
  <si>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</si>
  <si>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</si>
  <si>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</si>
  <si>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</si>
  <si>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</si>
  <si>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</si>
  <si>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</si>
  <si>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</si>
  <si>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</si>
  <si>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</si>
  <si>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</si>
  <si>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</si>
  <si>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</si>
  <si>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</si>
  <si>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</si>
  <si>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</si>
  <si>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</si>
  <si>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</si>
  <si>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</si>
  <si>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</si>
  <si>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</si>
  <si>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</si>
  <si>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</si>
  <si>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</si>
  <si>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</si>
  <si>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</si>
  <si>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</si>
  <si>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</si>
  <si>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</si>
  <si>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</si>
  <si>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</si>
  <si>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</si>
  <si>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</si>
  <si>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</si>
  <si>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</si>
  <si>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</si>
  <si>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</si>
  <si>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</si>
  <si>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</si>
  <si>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</si>
  <si>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</si>
  <si>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</si>
  <si>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</si>
  <si>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</si>
  <si>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</si>
  <si>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</si>
  <si>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</si>
  <si>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</si>
  <si>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</si>
  <si>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</si>
  <si>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</si>
  <si>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</si>
  <si>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</si>
  <si>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</si>
  <si>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</si>
  <si>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</si>
  <si>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</si>
  <si>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</si>
  <si>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</si>
  <si>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</si>
  <si>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</si>
  <si>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</si>
  <si>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</si>
  <si>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</si>
  <si>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</si>
  <si>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</si>
  <si>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</si>
  <si>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</si>
  <si>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</si>
  <si>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</si>
  <si>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</si>
  <si>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</si>
  <si>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</si>
  <si>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</si>
  <si>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</si>
  <si>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</si>
  <si>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</si>
  <si>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</si>
  <si>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</si>
  <si>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</si>
  <si>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</si>
  <si>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</si>
  <si>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</si>
  <si>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</si>
  <si>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</si>
  <si>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</si>
  <si>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</si>
  <si>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</si>
  <si>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</si>
  <si>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</si>
  <si>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</si>
  <si>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</si>
  <si>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</si>
  <si>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</si>
  <si>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</si>
  <si>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</si>
  <si>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</si>
  <si>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</si>
  <si>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</si>
  <si>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</si>
  <si>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</si>
  <si>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</si>
  <si>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</si>
  <si>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</si>
  <si>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</si>
  <si>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</si>
  <si>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</si>
  <si>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</si>
  <si>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</si>
  <si>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</si>
  <si>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</si>
  <si>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</si>
  <si>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</si>
  <si>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</si>
  <si>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</si>
  <si>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</si>
  <si>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</si>
  <si>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</si>
  <si>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</si>
  <si>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</si>
  <si>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</si>
  <si>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</si>
  <si>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</si>
  <si>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</si>
  <si>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</si>
  <si>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</si>
  <si>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</si>
  <si>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</si>
  <si>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</si>
  <si>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</si>
  <si>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</si>
  <si>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</si>
  <si>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</si>
  <si>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</si>
  <si>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</si>
  <si>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</si>
  <si>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</si>
  <si>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</si>
  <si>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</si>
  <si>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</si>
  <si>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</si>
  <si>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</si>
  <si>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</si>
  <si>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</si>
  <si>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</si>
  <si>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</si>
  <si>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</si>
  <si>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</si>
  <si>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</si>
  <si>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</si>
  <si>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</si>
  <si>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</si>
  <si>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</si>
  <si>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</si>
  <si>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</si>
  <si>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</si>
  <si>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</si>
  <si>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</si>
  <si>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</si>
  <si>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</si>
  <si>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</si>
  <si>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</si>
  <si>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</si>
  <si>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</si>
  <si>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</si>
  <si>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</si>
  <si>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</si>
  <si>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</si>
  <si>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</si>
  <si>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</si>
  <si>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</si>
  <si>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</si>
  <si>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</si>
  <si>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</si>
  <si>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</si>
  <si>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</si>
  <si>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</si>
  <si>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</si>
  <si>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</si>
  <si>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</si>
  <si>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</si>
  <si>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</si>
  <si>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</si>
  <si>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</si>
  <si>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</si>
  <si>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</si>
  <si>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</si>
  <si>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</si>
  <si>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</si>
  <si>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</si>
  <si>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</si>
  <si>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</si>
  <si>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</si>
  <si>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</si>
  <si>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</si>
  <si>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</si>
  <si>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</si>
  <si>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</si>
  <si>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</si>
  <si>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</si>
  <si>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</si>
  <si>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</si>
  <si>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</si>
  <si>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</si>
  <si>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</si>
  <si>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</si>
  <si>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</si>
  <si>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</si>
  <si>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</si>
  <si>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</si>
  <si>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</si>
  <si>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</si>
  <si>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</si>
  <si>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</si>
  <si>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</si>
  <si>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</si>
  <si>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</si>
  <si>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</si>
  <si>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</si>
  <si>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</si>
  <si>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</si>
  <si>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</si>
  <si>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</si>
  <si>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</si>
  <si>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</si>
  <si>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</si>
  <si>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</si>
  <si>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</si>
  <si>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</si>
  <si>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</si>
  <si>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</si>
  <si>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</si>
  <si>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</si>
  <si>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</si>
  <si>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</si>
  <si>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</si>
  <si>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</si>
  <si>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</si>
  <si>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</si>
  <si>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</si>
  <si>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</si>
  <si>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</si>
  <si>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</si>
  <si>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</si>
  <si>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</si>
  <si>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</si>
  <si>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</si>
  <si>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</si>
  <si>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</si>
  <si>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</si>
  <si>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</si>
  <si>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</si>
  <si>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</si>
  <si>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</si>
  <si>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</si>
  <si>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</si>
  <si>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</si>
  <si>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</si>
  <si>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</si>
  <si>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</si>
  <si>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</si>
  <si>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</si>
  <si>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</si>
  <si>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</si>
  <si>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</si>
  <si>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</si>
  <si>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</si>
  <si>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</si>
  <si>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</si>
  <si>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</si>
  <si>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</si>
  <si>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</si>
  <si>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</si>
  <si>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</si>
  <si>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</si>
  <si>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</si>
  <si>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</si>
  <si>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</si>
  <si>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</si>
  <si>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</si>
  <si>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</si>
  <si>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</si>
  <si>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</si>
  <si>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</si>
  <si>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</si>
  <si>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</si>
  <si>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</si>
  <si>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</si>
  <si>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</si>
  <si>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</si>
  <si>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</si>
  <si>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</si>
  <si>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</si>
  <si>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</si>
  <si>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</si>
  <si>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</si>
  <si>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</si>
  <si>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</si>
  <si>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</si>
  <si>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</si>
  <si>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</si>
  <si>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</si>
  <si>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</si>
  <si>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</si>
  <si>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</si>
  <si>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</si>
  <si>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</si>
  <si>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</si>
  <si>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</si>
  <si>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</si>
  <si>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</si>
  <si>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</si>
  <si>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</si>
  <si>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</si>
  <si>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</si>
  <si>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</si>
  <si>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</si>
  <si>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</si>
  <si>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</si>
  <si>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</si>
  <si>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</si>
  <si>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</si>
  <si>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</si>
  <si>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</si>
  <si>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</si>
  <si>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</si>
  <si>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</si>
  <si>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</si>
  <si>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</si>
  <si>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</si>
  <si>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</si>
  <si>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</si>
  <si>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</si>
  <si>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</si>
  <si>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</si>
  <si>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</si>
  <si>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</si>
  <si>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</si>
  <si>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</si>
  <si>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</si>
  <si>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</si>
  <si>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</si>
  <si>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</si>
  <si>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</si>
  <si>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</si>
  <si>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</si>
  <si>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</si>
  <si>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</si>
  <si>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</si>
  <si>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</si>
  <si>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</si>
  <si>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</si>
  <si>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</si>
  <si>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</si>
  <si>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</si>
  <si>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</si>
  <si>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</si>
  <si>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</si>
  <si>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</si>
  <si>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</si>
  <si>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</si>
  <si>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</si>
  <si>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</si>
  <si>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</si>
  <si>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</si>
  <si>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</si>
  <si>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</si>
  <si>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</si>
  <si>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</si>
  <si>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</si>
  <si>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</si>
  <si>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</si>
  <si>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</si>
  <si>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</si>
  <si>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</si>
  <si>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</si>
  <si>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</si>
  <si>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</si>
  <si>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</si>
  <si>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</si>
  <si>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</si>
  <si>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</si>
  <si>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</si>
  <si>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</si>
  <si>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</si>
  <si>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</si>
  <si>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</si>
  <si>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</si>
  <si>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</si>
  <si>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</si>
  <si>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</si>
  <si>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</si>
  <si>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</si>
  <si>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</si>
  <si>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</si>
  <si>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</si>
  <si>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</si>
  <si>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</si>
  <si>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</si>
  <si>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</si>
  <si>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</si>
  <si>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</si>
  <si>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</si>
  <si>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</si>
  <si>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</si>
  <si>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</si>
  <si>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</si>
  <si>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</si>
  <si>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</si>
  <si>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</si>
  <si>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</si>
  <si>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</si>
  <si>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</si>
  <si>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</si>
  <si>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</si>
  <si>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</si>
  <si>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</si>
  <si>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</si>
  <si>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</si>
  <si>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</si>
  <si>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</si>
  <si>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</si>
  <si>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</si>
  <si>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</si>
  <si>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</si>
  <si>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</si>
  <si>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</si>
  <si>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</si>
  <si>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</si>
  <si>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</si>
  <si>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</si>
  <si>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</si>
  <si>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</si>
  <si>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</si>
  <si>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</si>
  <si>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</si>
  <si>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</si>
  <si>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</si>
  <si>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</si>
  <si>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</si>
  <si>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</si>
  <si>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</si>
  <si>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</si>
  <si>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</si>
  <si>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</si>
  <si>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</si>
  <si>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</si>
  <si>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</si>
  <si>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</si>
  <si>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</si>
  <si>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</si>
  <si>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</si>
  <si>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</si>
  <si>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</si>
  <si>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</si>
  <si>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</si>
  <si>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</si>
  <si>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</si>
  <si>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</si>
  <si>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</si>
  <si>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</si>
  <si>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</si>
  <si>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</si>
  <si>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</si>
  <si>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</si>
  <si>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</si>
  <si>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</si>
  <si>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</si>
  <si>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</si>
  <si>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</si>
  <si>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</si>
  <si>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</si>
  <si>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</si>
  <si>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</si>
  <si>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</si>
  <si>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</si>
  <si>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</si>
  <si>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</si>
  <si>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</si>
  <si>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</si>
  <si>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</si>
  <si>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</si>
  <si>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</si>
  <si>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</si>
  <si>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</si>
  <si>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</si>
  <si>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</si>
  <si>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</si>
  <si>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</si>
  <si>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</si>
  <si>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</si>
  <si>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</si>
  <si>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</si>
  <si>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</si>
  <si>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</si>
  <si>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</si>
  <si>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</si>
  <si>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</si>
  <si>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</si>
  <si>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</si>
  <si>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</si>
  <si>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</si>
  <si>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</si>
  <si>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</si>
  <si>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</si>
  <si>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</si>
  <si>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</si>
  <si>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</si>
  <si>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</si>
  <si>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</si>
  <si>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</si>
  <si>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</si>
  <si>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</si>
  <si>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</si>
  <si>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</si>
  <si>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</si>
  <si>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</si>
  <si>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</si>
  <si>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</si>
  <si>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</si>
  <si>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</si>
  <si>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</si>
  <si>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</si>
  <si>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</si>
  <si>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</si>
  <si>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</si>
  <si>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</si>
  <si>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</si>
  <si>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</si>
  <si>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</si>
  <si>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</si>
  <si>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</si>
  <si>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</si>
  <si>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</si>
  <si>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</si>
  <si>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</si>
  <si>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</si>
  <si>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</si>
  <si>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</si>
  <si>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</si>
  <si>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</si>
  <si>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</si>
  <si>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</si>
  <si>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</si>
  <si>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</si>
  <si>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</si>
  <si>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</si>
  <si>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</si>
  <si>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</si>
  <si>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</si>
  <si>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</si>
  <si>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</si>
  <si>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</si>
  <si>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</si>
  <si>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</si>
  <si>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</si>
  <si>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</si>
  <si>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</si>
  <si>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</si>
  <si>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</si>
  <si>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</si>
  <si>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</si>
  <si>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</si>
  <si>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</si>
  <si>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</si>
  <si>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</si>
  <si>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</si>
  <si>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</si>
  <si>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</si>
  <si>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</si>
  <si>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</si>
  <si>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</si>
  <si>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</si>
  <si>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</si>
  <si>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</si>
  <si>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</si>
  <si>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</si>
  <si>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</si>
  <si>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</si>
  <si>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</si>
  <si>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</si>
  <si>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</si>
  <si>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</si>
  <si>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</si>
  <si>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</si>
  <si>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</si>
  <si>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</si>
  <si>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</si>
  <si>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</si>
  <si>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</si>
  <si>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</si>
  <si>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</si>
  <si>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</si>
  <si>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</si>
  <si>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</si>
  <si>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</si>
  <si>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</si>
  <si>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</si>
  <si>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</si>
  <si>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</si>
  <si>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</si>
  <si>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</si>
  <si>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</si>
  <si>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</si>
  <si>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</si>
  <si>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</si>
  <si>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</si>
  <si>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</si>
  <si>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</si>
  <si>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</si>
  <si>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</si>
  <si>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</si>
  <si>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</si>
  <si>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</si>
  <si>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</si>
  <si>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</si>
  <si>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</si>
  <si>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</si>
  <si>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</si>
  <si>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</si>
  <si>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</si>
  <si>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</si>
  <si>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</si>
  <si>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</si>
  <si>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</si>
  <si>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</si>
  <si>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</si>
  <si>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</si>
  <si>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</si>
  <si>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</si>
  <si>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</si>
  <si>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</si>
  <si>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</si>
  <si>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</si>
  <si>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</si>
  <si>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</si>
  <si>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</si>
  <si>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</si>
  <si>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</si>
  <si>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</si>
  <si>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</si>
  <si>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</si>
  <si>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</si>
  <si>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</si>
  <si>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</si>
  <si>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</si>
  <si>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</si>
  <si>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</si>
  <si>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</si>
  <si>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</si>
  <si>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</si>
  <si>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</si>
  <si>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</si>
  <si>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</si>
  <si>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</si>
  <si>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</si>
  <si>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</si>
  <si>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</si>
  <si>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</si>
  <si>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</si>
  <si>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</si>
  <si>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</si>
  <si>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</si>
  <si>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</si>
  <si>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</si>
  <si>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</si>
  <si>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</si>
  <si>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</si>
  <si>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</si>
  <si>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</si>
  <si>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</si>
  <si>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</si>
  <si>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</si>
  <si>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</si>
  <si>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</si>
  <si>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</si>
  <si>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</si>
  <si>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</si>
  <si>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</si>
  <si>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</si>
  <si>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</si>
  <si>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</si>
  <si>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</si>
  <si>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</si>
  <si>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</si>
  <si>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</si>
  <si>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</si>
  <si>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</si>
  <si>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</si>
  <si>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</si>
  <si>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</si>
  <si>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</si>
  <si>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</si>
  <si>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</si>
  <si>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</si>
  <si>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</si>
  <si>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</si>
  <si>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</si>
  <si>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</si>
  <si>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</si>
  <si>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</si>
  <si>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</si>
  <si>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</si>
  <si>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</si>
  <si>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</si>
  <si>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</si>
  <si>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</si>
  <si>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</si>
  <si>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</si>
  <si>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</si>
  <si>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</si>
  <si>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</si>
  <si>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</si>
  <si>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</si>
  <si>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</si>
  <si>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</si>
  <si>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</si>
  <si>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</si>
  <si>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</si>
  <si>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</si>
  <si>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</si>
  <si>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</si>
  <si>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</si>
  <si>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</si>
  <si>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</si>
  <si>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</si>
  <si>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</si>
  <si>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</si>
  <si>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</si>
  <si>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</si>
  <si>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</si>
  <si>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</si>
  <si>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</si>
  <si>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</si>
  <si>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</si>
  <si>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</si>
  <si>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</si>
  <si>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</si>
  <si>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</si>
  <si>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</si>
  <si>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</si>
  <si>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</si>
  <si>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</si>
  <si>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</si>
  <si>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</si>
  <si>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</si>
  <si>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</si>
  <si>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</si>
  <si>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</si>
  <si>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</si>
  <si>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</si>
  <si>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</si>
  <si>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</si>
  <si>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</si>
  <si>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</si>
  <si>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</si>
  <si>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</si>
  <si>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</si>
  <si>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</si>
  <si>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</si>
  <si>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</si>
  <si>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</si>
  <si>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</si>
  <si>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</si>
  <si>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</si>
  <si>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</si>
  <si>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</si>
  <si>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</si>
  <si>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</si>
  <si>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</si>
  <si>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</si>
  <si>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</si>
  <si>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</si>
  <si>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</si>
  <si>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</si>
  <si>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</si>
  <si>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</si>
  <si>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</si>
  <si>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</si>
  <si>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</si>
  <si>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</si>
  <si>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</si>
  <si>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</si>
  <si>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</si>
  <si>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</si>
  <si>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</si>
  <si>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</si>
  <si>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</si>
  <si>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</si>
  <si>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</si>
  <si>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</si>
  <si>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</si>
  <si>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</si>
  <si>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</si>
  <si>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</si>
  <si>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</si>
  <si>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</si>
  <si>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</si>
  <si>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</si>
  <si>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</si>
  <si>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</si>
  <si>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</si>
  <si>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</si>
  <si>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</si>
  <si>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</si>
  <si>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</si>
  <si>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</si>
  <si>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</si>
  <si>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</si>
  <si>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</si>
  <si>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</si>
  <si>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</si>
  <si>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</si>
  <si>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</si>
  <si>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</si>
  <si>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</si>
  <si>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</si>
  <si>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</si>
  <si>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</si>
  <si>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</si>
  <si>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</si>
  <si>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</si>
  <si>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</si>
  <si>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</si>
  <si>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</si>
  <si>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</si>
  <si>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</si>
  <si>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</si>
  <si>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</si>
  <si>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</si>
  <si>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</si>
  <si>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</si>
  <si>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</si>
  <si>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</si>
  <si>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</si>
  <si>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</si>
  <si>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</si>
  <si>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</si>
  <si>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</si>
  <si>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</si>
  <si>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</si>
  <si>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</si>
  <si>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</si>
  <si>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</si>
  <si>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</si>
  <si>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</si>
  <si>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</si>
  <si>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</si>
  <si>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</si>
  <si>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</si>
  <si>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</si>
  <si>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</si>
  <si>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</si>
  <si>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</si>
  <si>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</si>
  <si>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</si>
  <si>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</si>
  <si>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</si>
  <si>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</si>
  <si>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</si>
  <si>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</si>
  <si>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</si>
  <si>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</si>
  <si>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</si>
  <si>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</si>
  <si>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</si>
  <si>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</si>
  <si>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</si>
  <si>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</si>
  <si>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</si>
  <si>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</si>
  <si>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</si>
  <si>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</si>
  <si>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</si>
  <si>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</si>
  <si>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</si>
  <si>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</si>
  <si>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</si>
  <si>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</si>
  <si>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</si>
  <si>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</si>
  <si>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</si>
  <si>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</si>
  <si>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</si>
  <si>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</si>
  <si>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</si>
  <si>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</si>
  <si>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</si>
  <si>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</si>
  <si>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</si>
  <si>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</si>
  <si>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</si>
  <si>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</si>
  <si>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</si>
  <si>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</si>
  <si>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</si>
  <si>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</si>
  <si>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</si>
  <si>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</si>
  <si>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</si>
  <si>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</si>
  <si>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</si>
  <si>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</si>
  <si>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</si>
  <si>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</si>
  <si>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</si>
  <si>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</si>
  <si>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</si>
  <si>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</si>
  <si>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</si>
  <si>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</si>
  <si>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</si>
  <si>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</si>
  <si>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</si>
  <si>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</si>
  <si>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</si>
  <si>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</si>
  <si>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</si>
  <si>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</si>
  <si>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</si>
  <si>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</si>
  <si>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</si>
  <si>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</si>
  <si>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</si>
  <si>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</si>
  <si>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</si>
  <si>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</si>
  <si>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</si>
  <si>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</si>
  <si>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</si>
  <si>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</si>
  <si>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</si>
  <si>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</si>
  <si>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</si>
  <si>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</si>
  <si>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</si>
  <si>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</si>
  <si>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</si>
  <si>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</si>
  <si>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</si>
  <si>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</si>
  <si>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</si>
  <si>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</si>
  <si>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</si>
  <si>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</si>
  <si>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</si>
  <si>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</si>
  <si>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</si>
  <si>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</si>
  <si>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</si>
  <si>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</si>
  <si>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</si>
  <si>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</si>
  <si>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</si>
  <si>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</si>
  <si>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</si>
  <si>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</si>
  <si>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</si>
  <si>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</si>
  <si>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</si>
  <si>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</si>
  <si>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</si>
  <si>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</si>
  <si>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</si>
  <si>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</si>
  <si>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</si>
  <si>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</si>
  <si>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</si>
  <si>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</si>
  <si>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</si>
  <si>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</si>
  <si>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</si>
  <si>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</si>
  <si>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</si>
  <si>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</si>
  <si>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</si>
  <si>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</si>
  <si>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</si>
  <si>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</si>
  <si>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</si>
  <si>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</si>
  <si>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</si>
  <si>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</si>
  <si>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</si>
  <si>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</si>
  <si>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</si>
  <si>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</si>
  <si>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</si>
  <si>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</si>
  <si>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</si>
  <si>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</si>
  <si>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</si>
  <si>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</si>
  <si>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</si>
  <si>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</si>
  <si>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</si>
  <si>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</si>
  <si>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</si>
  <si>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</si>
  <si>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</si>
  <si>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</si>
  <si>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</si>
  <si>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</si>
  <si>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</si>
  <si>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</si>
  <si>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</si>
  <si>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</si>
  <si>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</si>
  <si>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</si>
  <si>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</si>
  <si>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</si>
  <si>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</si>
  <si>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</si>
  <si>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</si>
  <si>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</si>
  <si>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</si>
  <si>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</si>
  <si>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</si>
  <si>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</si>
  <si>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</si>
  <si>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</si>
  <si>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</si>
  <si>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</si>
  <si>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</si>
  <si>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</si>
  <si>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</si>
  <si>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</si>
  <si>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</si>
  <si>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</si>
  <si>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</si>
  <si>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</si>
  <si>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</si>
  <si>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</si>
  <si>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</si>
  <si>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</si>
  <si>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</si>
  <si>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</si>
  <si>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</si>
  <si>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</si>
  <si>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</si>
  <si>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</si>
  <si>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</si>
  <si>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</si>
  <si>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</si>
  <si>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</si>
  <si>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</si>
  <si>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</si>
  <si>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</si>
  <si>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</si>
  <si>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</si>
  <si>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</si>
  <si>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</si>
  <si>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</si>
  <si>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</si>
  <si>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</si>
  <si>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</si>
  <si>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</si>
  <si>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</si>
  <si>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</si>
  <si>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</si>
  <si>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</si>
  <si>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</si>
  <si>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</si>
  <si>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</si>
  <si>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</si>
  <si>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</si>
  <si>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</si>
  <si>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</si>
  <si>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</si>
  <si>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</si>
  <si>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</si>
  <si>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</si>
  <si>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</si>
  <si>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</si>
  <si>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</si>
  <si>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</si>
  <si>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</si>
  <si>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</si>
  <si>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</si>
  <si>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</si>
  <si>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</si>
  <si>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</si>
  <si>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</si>
  <si>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</si>
  <si>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</si>
  <si>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</si>
  <si>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</si>
  <si>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</si>
  <si>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</si>
  <si>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</si>
  <si>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</si>
  <si>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</si>
  <si>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</si>
  <si>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</si>
  <si>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</si>
  <si>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</si>
  <si>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</si>
  <si>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</si>
  <si>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</si>
  <si>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</si>
  <si>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</si>
  <si>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</si>
  <si>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</si>
  <si>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</si>
  <si>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</si>
  <si>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</si>
  <si>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</si>
  <si>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</si>
  <si>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</si>
  <si>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</si>
  <si>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</si>
  <si>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</si>
  <si>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</si>
  <si>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</si>
  <si>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</si>
  <si>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</si>
  <si>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</si>
  <si>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</si>
  <si>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</si>
  <si>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</si>
  <si>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</si>
  <si>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</si>
  <si>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</si>
  <si>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</si>
  <si>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</si>
  <si>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</si>
  <si>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</si>
  <si>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</si>
  <si>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</si>
  <si>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</si>
  <si>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</si>
  <si>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</si>
  <si>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</si>
  <si>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</si>
  <si>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</si>
  <si>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</si>
  <si>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</si>
  <si>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</si>
  <si>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</si>
  <si>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</si>
  <si>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</si>
  <si>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</si>
  <si>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</si>
  <si>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</si>
  <si>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</si>
  <si>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</si>
  <si>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</si>
  <si>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</si>
  <si>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</si>
  <si>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</si>
  <si>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</si>
  <si>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</si>
  <si>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</si>
  <si>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</si>
  <si>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</si>
  <si>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</si>
  <si>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</si>
  <si>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</si>
  <si>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</si>
  <si>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</si>
  <si>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</si>
  <si>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</si>
  <si>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</si>
  <si>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</si>
  <si>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</si>
  <si>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</si>
  <si>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</si>
  <si>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</si>
  <si>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</si>
  <si>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</si>
  <si>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</si>
  <si>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</si>
  <si>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</si>
  <si>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</si>
  <si>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</si>
  <si>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</si>
  <si>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</si>
  <si>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</si>
  <si>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</si>
  <si>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</si>
  <si>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</si>
  <si>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</si>
  <si>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</si>
  <si>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</si>
  <si>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</si>
  <si>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</si>
  <si>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</si>
  <si>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</si>
  <si>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</si>
  <si>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</si>
  <si>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</si>
  <si>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</si>
  <si>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</si>
  <si>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</si>
  <si>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</si>
  <si>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</si>
  <si>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</si>
  <si>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</si>
  <si>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</si>
  <si>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</si>
  <si>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</si>
  <si>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</si>
  <si>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</si>
  <si>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</si>
  <si>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</si>
  <si>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</si>
  <si>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</si>
  <si>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</si>
  <si>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</si>
  <si>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</si>
  <si>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</si>
  <si>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</si>
  <si>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</si>
  <si>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</si>
  <si>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</si>
  <si>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</si>
  <si>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</si>
  <si>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</si>
  <si>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</si>
  <si>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</si>
  <si>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</si>
  <si>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</si>
  <si>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</si>
  <si>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</si>
  <si>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</si>
  <si>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</si>
  <si>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</si>
  <si>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</si>
  <si>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</si>
  <si>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</si>
  <si>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</si>
  <si>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</si>
  <si>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</si>
  <si>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</si>
  <si>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</si>
  <si>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</si>
  <si>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</si>
  <si>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</si>
  <si>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</si>
  <si>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</si>
  <si>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</si>
  <si>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</si>
  <si>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</si>
  <si>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</si>
  <si>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</si>
  <si>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</si>
  <si>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</si>
  <si>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</si>
  <si>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</si>
  <si>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</si>
  <si>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</si>
  <si>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</si>
  <si>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</si>
  <si>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</si>
  <si>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</si>
  <si>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</si>
  <si>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</si>
  <si>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</si>
  <si>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</si>
  <si>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</si>
  <si>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</si>
  <si>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</si>
  <si>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</si>
  <si>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</si>
  <si>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</si>
  <si>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</si>
  <si>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</si>
  <si>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</si>
  <si>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</si>
  <si>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</si>
  <si>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</si>
  <si>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</si>
  <si>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</si>
  <si>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</si>
  <si>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</si>
  <si>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</si>
  <si>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</si>
  <si>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</si>
  <si>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</si>
  <si>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</si>
  <si>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</si>
  <si>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</si>
  <si>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</si>
  <si>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</si>
  <si>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</si>
  <si>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</si>
  <si>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</si>
  <si>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</si>
  <si>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</si>
  <si>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</si>
  <si>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</si>
  <si>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</si>
  <si>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</si>
  <si>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</si>
  <si>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</si>
  <si>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</si>
  <si>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</si>
  <si>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</si>
  <si>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</si>
  <si>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</si>
  <si>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</si>
  <si>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</si>
  <si>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</si>
  <si>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</si>
  <si>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</si>
  <si>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</si>
  <si>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</si>
  <si>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</si>
  <si>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</si>
  <si>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</si>
  <si>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</si>
  <si>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</si>
  <si>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</si>
  <si>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</si>
  <si>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</si>
  <si>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</si>
  <si>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</si>
  <si>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</si>
  <si>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</si>
  <si>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</si>
  <si>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</si>
  <si>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</si>
  <si>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</si>
  <si>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</si>
  <si>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</si>
  <si>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</si>
  <si>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</si>
  <si>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</si>
  <si>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</si>
  <si>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</si>
  <si>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</si>
  <si>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</si>
  <si>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</si>
  <si>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</si>
  <si>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</si>
  <si>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</si>
  <si>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</si>
  <si>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</si>
  <si>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</si>
  <si>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</si>
  <si>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</si>
  <si>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</si>
  <si>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</si>
  <si>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</si>
  <si>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</si>
  <si>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</si>
  <si>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</si>
  <si>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</si>
  <si>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</si>
  <si>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</si>
  <si>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</si>
  <si>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</si>
  <si>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</si>
  <si>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</si>
  <si>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</si>
  <si>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</si>
  <si>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</si>
  <si>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</si>
  <si>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</si>
  <si>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</si>
  <si>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</si>
  <si>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</si>
  <si>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</si>
  <si>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</si>
  <si>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</si>
  <si>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</si>
  <si>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</si>
  <si>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</si>
  <si>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</si>
  <si>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</si>
  <si>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</si>
  <si>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</si>
  <si>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</si>
  <si>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</si>
  <si>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</si>
  <si>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</si>
  <si>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</si>
  <si>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</si>
  <si>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</si>
  <si>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</si>
  <si>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</si>
  <si>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</si>
  <si>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</si>
  <si>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</si>
  <si>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</si>
  <si>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</si>
  <si>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</si>
  <si>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</si>
  <si>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</si>
  <si>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</si>
  <si>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</si>
  <si>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</si>
  <si>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</si>
  <si>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</si>
  <si>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</si>
  <si>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</si>
  <si>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</si>
  <si>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</si>
  <si>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</si>
  <si>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</si>
  <si>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</si>
  <si>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</si>
  <si>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</si>
  <si>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</si>
  <si>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</si>
  <si>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</si>
  <si>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</si>
  <si>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</si>
  <si>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</si>
  <si>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</si>
  <si>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</si>
  <si>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</si>
  <si>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</si>
  <si>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</si>
  <si>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</si>
  <si>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</si>
  <si>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</si>
  <si>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</si>
  <si>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</si>
  <si>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</si>
  <si>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</si>
  <si>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</si>
  <si>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</si>
  <si>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</si>
  <si>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</si>
  <si>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</si>
  <si>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</si>
  <si>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</si>
  <si>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</si>
  <si>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</si>
  <si>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</si>
  <si>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</si>
  <si>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</si>
  <si>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</si>
  <si>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</si>
  <si>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</si>
  <si>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</si>
  <si>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</si>
  <si>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</si>
  <si>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</si>
  <si>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</si>
  <si>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</si>
  <si>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</si>
  <si>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</si>
  <si>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</si>
  <si>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</si>
  <si>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</si>
  <si>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</si>
  <si>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</si>
  <si>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</si>
  <si>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</si>
  <si>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</si>
  <si>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</si>
  <si>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</si>
  <si>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</si>
  <si>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</si>
  <si>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</si>
  <si>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</si>
  <si>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</si>
  <si>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</si>
  <si>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</si>
  <si>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</si>
  <si>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</si>
  <si>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</si>
  <si>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</si>
  <si>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</si>
  <si>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</si>
  <si>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</si>
  <si>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</si>
  <si>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</si>
  <si>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</si>
  <si>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</si>
  <si>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</si>
  <si>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</si>
  <si>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</si>
  <si>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</si>
  <si>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</si>
  <si>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</si>
  <si>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</si>
  <si>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</si>
  <si>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</si>
  <si>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</si>
  <si>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</si>
  <si>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</si>
  <si>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</si>
  <si>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</si>
  <si>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</si>
  <si>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</si>
  <si>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</si>
  <si>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</si>
  <si>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</si>
  <si>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</si>
  <si>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</si>
  <si>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</si>
  <si>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</si>
  <si>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</si>
  <si>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</si>
  <si>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</si>
  <si>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</si>
  <si>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</si>
  <si>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</si>
  <si>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</si>
  <si>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</si>
  <si>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</si>
  <si>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</si>
  <si>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</si>
  <si>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</si>
  <si>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</si>
  <si>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</si>
  <si>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</si>
  <si>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</si>
  <si>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</si>
  <si>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</si>
  <si>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</si>
  <si>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</si>
  <si>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</si>
  <si>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</si>
  <si>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</si>
  <si>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</si>
  <si>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</si>
  <si>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</si>
  <si>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</si>
  <si>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</si>
  <si>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</si>
  <si>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</si>
  <si>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</si>
  <si>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</si>
  <si>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</si>
  <si>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</si>
  <si>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</si>
  <si>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</si>
  <si>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</si>
  <si>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</si>
  <si>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</si>
  <si>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</si>
  <si>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</si>
  <si>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</si>
  <si>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</si>
  <si>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</si>
  <si>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</si>
  <si>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</si>
  <si>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</si>
  <si>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</si>
  <si>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</si>
  <si>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</si>
  <si>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</si>
  <si>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</si>
  <si>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</si>
  <si>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</si>
  <si>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</si>
  <si>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</si>
  <si>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</si>
  <si>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</si>
  <si>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</si>
  <si>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</si>
  <si>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</si>
  <si>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</si>
  <si>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</si>
  <si>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</si>
  <si>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</si>
  <si>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</si>
  <si>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</si>
  <si>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</si>
  <si>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</si>
  <si>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</si>
  <si>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</si>
  <si>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</si>
  <si>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</si>
  <si>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</si>
  <si>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</si>
  <si>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</si>
  <si>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</si>
  <si>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</si>
  <si>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</si>
  <si>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</si>
  <si>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</si>
  <si>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</si>
  <si>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</si>
  <si>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</si>
  <si>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</si>
  <si>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</si>
  <si>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</si>
  <si>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</si>
  <si>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</si>
  <si>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</si>
  <si>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</si>
  <si>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</si>
  <si>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</si>
  <si>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</si>
  <si>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</si>
  <si>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</si>
  <si>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</si>
  <si>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</si>
  <si>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</si>
  <si>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</si>
  <si>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</si>
  <si>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</si>
  <si>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</si>
  <si>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</si>
  <si>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</si>
  <si>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</si>
  <si>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</si>
  <si>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</si>
  <si>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</si>
  <si>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</si>
  <si>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</si>
  <si>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</si>
  <si>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</si>
  <si>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</si>
  <si>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</si>
  <si>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</si>
  <si>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</si>
  <si>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</si>
  <si>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</si>
  <si>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</si>
  <si>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</si>
  <si>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</si>
  <si>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</si>
  <si>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</si>
  <si>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</si>
  <si>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</si>
  <si>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</si>
  <si>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</si>
  <si>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</si>
  <si>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</si>
  <si>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</si>
  <si>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</si>
  <si>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</si>
  <si>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</si>
  <si>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</si>
  <si>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</si>
  <si>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</si>
  <si>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</si>
  <si>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</si>
  <si>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</si>
  <si>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</si>
  <si>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</si>
  <si>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</si>
  <si>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</si>
  <si>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</si>
  <si>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</si>
  <si>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</si>
  <si>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</si>
  <si>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</si>
  <si>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</si>
  <si>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</si>
  <si>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</si>
  <si>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</si>
  <si>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</si>
  <si>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</si>
  <si>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</si>
  <si>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</si>
  <si>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</si>
  <si>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</si>
  <si>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</si>
  <si>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</si>
  <si>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</si>
  <si>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</si>
  <si>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</si>
  <si>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</si>
  <si>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</si>
  <si>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</si>
  <si>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</si>
  <si>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</si>
  <si>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</si>
  <si>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</si>
  <si>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</si>
  <si>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</si>
  <si>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</si>
  <si>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</si>
  <si>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</si>
  <si>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</si>
  <si>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</si>
  <si>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</si>
  <si>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</si>
  <si>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</si>
  <si>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</si>
  <si>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</si>
  <si>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</si>
  <si>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</si>
  <si>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</si>
  <si>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</si>
  <si>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</si>
  <si>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</si>
  <si>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</si>
  <si>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</si>
  <si>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</si>
  <si>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</si>
  <si>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</si>
  <si>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</si>
  <si>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</si>
  <si>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</si>
  <si>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</si>
  <si>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</si>
  <si>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</si>
  <si>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</si>
  <si>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</si>
  <si>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</si>
  <si>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</si>
  <si>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</si>
  <si>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</si>
  <si>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</si>
  <si>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</si>
  <si>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</si>
  <si>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</si>
  <si>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</si>
  <si>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</si>
  <si>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</si>
  <si>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</si>
  <si>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</si>
  <si>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</si>
  <si>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</si>
  <si>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</si>
  <si>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</si>
  <si>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</si>
  <si>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</si>
  <si>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</si>
  <si>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</si>
  <si>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</si>
  <si>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</si>
  <si>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</si>
  <si>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</si>
  <si>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</si>
  <si>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</si>
  <si>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</si>
  <si>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</si>
  <si>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</si>
  <si>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</si>
  <si>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</si>
  <si>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</si>
  <si>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</si>
  <si>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</si>
  <si>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</si>
  <si>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</si>
  <si>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</si>
  <si>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</si>
  <si>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</si>
  <si>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</si>
  <si>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</si>
  <si>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</si>
  <si>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</si>
  <si>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</si>
  <si>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</si>
  <si>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</si>
  <si>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</si>
  <si>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</si>
  <si>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</si>
  <si>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</si>
  <si>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</si>
  <si>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</si>
  <si>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</si>
  <si>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</si>
  <si>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</si>
  <si>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</si>
  <si>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</si>
  <si>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</si>
  <si>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</si>
  <si>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</si>
  <si>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</si>
  <si>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</si>
  <si>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</si>
  <si>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</si>
  <si>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</si>
  <si>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</si>
  <si>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</si>
  <si>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</si>
  <si>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</si>
  <si>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</si>
  <si>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</si>
  <si>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</si>
  <si>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</si>
  <si>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</si>
  <si>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</si>
  <si>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</si>
  <si>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</si>
  <si>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</si>
  <si>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</si>
  <si>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</si>
  <si>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</si>
  <si>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</si>
  <si>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</si>
  <si>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</si>
  <si>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</si>
  <si>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</si>
  <si>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</si>
  <si>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</si>
  <si>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</si>
  <si>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</si>
  <si>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</si>
  <si>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</si>
  <si>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</si>
  <si>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</si>
  <si>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</si>
  <si>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</si>
  <si>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</si>
  <si>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</si>
  <si>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</si>
  <si>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</si>
  <si>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</si>
  <si>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</si>
  <si>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</si>
  <si>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</si>
  <si>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</si>
  <si>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</si>
  <si>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</si>
  <si>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</si>
  <si>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</si>
  <si>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</si>
  <si>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</si>
  <si>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</si>
  <si>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</si>
  <si>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</si>
  <si>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</si>
  <si>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</si>
  <si>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</si>
  <si>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</si>
  <si>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</si>
  <si>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</si>
  <si>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</si>
  <si>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</si>
  <si>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</si>
  <si>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</si>
  <si>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</si>
  <si>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</si>
  <si>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</si>
  <si>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</si>
  <si>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</si>
  <si>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</si>
  <si>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</si>
  <si>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</si>
  <si>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</si>
  <si>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</si>
  <si>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</si>
  <si>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</si>
  <si>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</si>
  <si>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</si>
  <si>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</si>
  <si>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</si>
  <si>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</si>
  <si>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</si>
  <si>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</si>
  <si>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</si>
  <si>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</si>
  <si>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</si>
  <si>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</si>
  <si>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</si>
  <si>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</si>
  <si>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</si>
  <si>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</si>
  <si>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</si>
  <si>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</si>
  <si>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</si>
  <si>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</si>
  <si>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</si>
  <si>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</si>
  <si>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</si>
  <si>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</si>
  <si>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</si>
  <si>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</si>
  <si>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</si>
  <si>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</si>
  <si>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</si>
  <si>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</si>
  <si>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</si>
  <si>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</si>
  <si>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</si>
  <si>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</si>
  <si>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</si>
  <si>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</si>
  <si>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</si>
  <si>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</si>
  <si>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</si>
  <si>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</si>
  <si>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</si>
  <si>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</si>
  <si>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</si>
  <si>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</si>
  <si>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</si>
  <si>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</si>
  <si>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</si>
  <si>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</si>
  <si>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</si>
  <si>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</si>
  <si>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</si>
  <si>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</si>
  <si>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</si>
  <si>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</si>
  <si>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</si>
  <si>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</si>
  <si>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</si>
  <si>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</si>
  <si>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</si>
  <si>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</si>
  <si>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</si>
  <si>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</si>
  <si>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</si>
  <si>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</si>
  <si>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</si>
  <si>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</si>
  <si>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</si>
  <si>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</si>
  <si>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</si>
  <si>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</si>
  <si>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</si>
  <si>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</si>
  <si>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</si>
  <si>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</si>
  <si>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</si>
  <si>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</si>
  <si>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</si>
  <si>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</si>
  <si>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</si>
  <si>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</si>
  <si>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</si>
  <si>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</si>
  <si>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</si>
  <si>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</si>
  <si>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</si>
  <si>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</si>
  <si>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</si>
  <si>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</si>
  <si>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</si>
  <si>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</si>
  <si>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</si>
  <si>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</si>
  <si>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</si>
  <si>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</si>
  <si>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</si>
  <si>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</si>
  <si>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</si>
  <si>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</si>
  <si>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</si>
  <si>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</si>
  <si>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</si>
  <si>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</si>
  <si>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</si>
  <si>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</si>
  <si>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</si>
  <si>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</si>
  <si>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</si>
  <si>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</si>
  <si>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</si>
  <si>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</si>
  <si>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</si>
  <si>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</si>
  <si>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</si>
  <si>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</si>
  <si>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</si>
  <si>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</si>
  <si>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</si>
  <si>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</si>
  <si>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</si>
  <si>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</si>
  <si>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</si>
  <si>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</si>
  <si>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</si>
  <si>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</si>
  <si>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</si>
  <si>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</si>
  <si>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</si>
  <si>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</si>
  <si>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</si>
  <si>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</si>
  <si>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</si>
  <si>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</si>
  <si>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</si>
  <si>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</si>
  <si>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</si>
  <si>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</si>
  <si>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</si>
  <si>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</si>
  <si>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</si>
  <si>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</si>
  <si>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</si>
  <si>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</si>
  <si>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</si>
  <si>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</si>
  <si>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</si>
  <si>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</si>
  <si>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</si>
  <si>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</si>
  <si>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</si>
  <si>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</si>
  <si>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</si>
  <si>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</si>
  <si>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</si>
  <si>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</si>
  <si>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</si>
  <si>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</si>
  <si>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</si>
  <si>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</si>
  <si>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</si>
  <si>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</si>
  <si>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</si>
  <si>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</si>
  <si>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</si>
  <si>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</si>
  <si>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</si>
  <si>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</si>
  <si>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</si>
  <si>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</si>
  <si>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</si>
  <si>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</si>
  <si>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</si>
  <si>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</si>
  <si>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</si>
  <si>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</si>
  <si>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</si>
  <si>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</si>
  <si>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</si>
  <si>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</si>
  <si>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</si>
  <si>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</si>
  <si>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</si>
  <si>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</si>
  <si>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</si>
  <si>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</si>
  <si>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</si>
  <si>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</si>
  <si>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</si>
  <si>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</si>
  <si>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</si>
  <si>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</si>
  <si>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</si>
  <si>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</si>
  <si>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</si>
  <si>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</si>
  <si>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</si>
  <si>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</si>
  <si>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</si>
  <si>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</si>
  <si>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</si>
  <si>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</si>
  <si>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</si>
  <si>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</si>
  <si>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</si>
  <si>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</si>
  <si>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</si>
  <si>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</si>
  <si>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</si>
  <si>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</si>
  <si>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</si>
  <si>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</si>
  <si>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</si>
  <si>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</si>
  <si>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</si>
  <si>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</si>
  <si>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</si>
  <si>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</si>
  <si>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</si>
  <si>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</si>
  <si>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</si>
  <si>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</si>
  <si>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</si>
  <si>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</si>
  <si>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</si>
  <si>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</si>
  <si>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</si>
  <si>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</si>
  <si>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</si>
  <si>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</si>
  <si>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</si>
  <si>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</si>
  <si>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</si>
  <si>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</si>
  <si>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</si>
  <si>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</si>
  <si>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</si>
  <si>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</si>
  <si>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</si>
  <si>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</si>
  <si>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</si>
  <si>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</si>
  <si>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</si>
  <si>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</si>
  <si>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</si>
  <si>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</si>
  <si>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</si>
  <si>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</si>
  <si>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</si>
  <si>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</si>
  <si>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</si>
  <si>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</si>
  <si>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</si>
  <si>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</si>
  <si>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</si>
  <si>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</si>
  <si>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</si>
  <si>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</si>
  <si>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</si>
  <si>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</si>
  <si>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</si>
  <si>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</si>
  <si>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</si>
  <si>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</si>
  <si>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</si>
  <si>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</si>
  <si>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</si>
  <si>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</si>
  <si>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</si>
  <si>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</si>
  <si>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</si>
  <si>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</si>
  <si>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</si>
  <si>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</si>
  <si>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</si>
  <si>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</si>
  <si>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</si>
  <si>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</si>
  <si>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</si>
  <si>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</si>
  <si>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</si>
  <si>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</si>
  <si>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</si>
  <si>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</si>
  <si>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</si>
  <si>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</si>
  <si>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</si>
  <si>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</si>
  <si>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</si>
  <si>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</si>
  <si>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</si>
  <si>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</si>
  <si>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</si>
  <si>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</si>
  <si>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</si>
  <si>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</si>
  <si>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</si>
  <si>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</si>
  <si>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</si>
  <si>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</si>
  <si>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</si>
  <si>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</si>
  <si>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</si>
  <si>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</si>
  <si>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</si>
  <si>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</si>
  <si>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</si>
  <si>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</si>
  <si>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</si>
  <si>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</si>
  <si>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</si>
  <si>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</si>
  <si>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</si>
  <si>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</si>
  <si>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</si>
  <si>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</si>
  <si>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</si>
  <si>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</si>
  <si>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</si>
  <si>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</si>
  <si>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</si>
  <si>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</si>
  <si>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</si>
  <si>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</si>
  <si>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</si>
  <si>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</si>
  <si>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</si>
  <si>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</si>
  <si>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</si>
  <si>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</si>
  <si>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</si>
  <si>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</si>
  <si>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</si>
  <si>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</si>
  <si>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</si>
  <si>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</si>
  <si>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</si>
  <si>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</si>
  <si>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</si>
  <si>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</si>
  <si>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</si>
  <si>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</si>
  <si>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</si>
  <si>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</si>
  <si>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</si>
  <si>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</si>
  <si>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</si>
  <si>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</si>
  <si>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</si>
  <si>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</si>
  <si>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</si>
  <si>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</si>
  <si>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</si>
  <si>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</si>
  <si>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</si>
  <si>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</si>
  <si>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</si>
  <si>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</si>
  <si>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</si>
  <si>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</si>
  <si>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</si>
  <si>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</si>
  <si>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</si>
  <si>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</si>
  <si>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</si>
  <si>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</si>
  <si>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</si>
  <si>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</si>
  <si>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</si>
  <si>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</si>
  <si>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</si>
  <si>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</si>
  <si>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</si>
  <si>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</si>
  <si>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</si>
  <si>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</si>
  <si>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</si>
  <si>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</si>
  <si>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</si>
  <si>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</si>
  <si>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</si>
  <si>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</si>
  <si>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</si>
  <si>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</si>
  <si>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</si>
  <si>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</si>
  <si>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</si>
  <si>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</si>
  <si>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</si>
  <si>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</si>
  <si>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</si>
  <si>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</si>
  <si>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</si>
  <si>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</si>
  <si>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</si>
  <si>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</si>
  <si>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</si>
  <si>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</si>
  <si>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</si>
  <si>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</si>
  <si>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</si>
  <si>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</si>
  <si>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</si>
  <si>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</si>
  <si>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</si>
  <si>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</si>
  <si>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</si>
  <si>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</si>
  <si>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</si>
  <si>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</si>
  <si>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</si>
  <si>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</si>
  <si>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</si>
  <si>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</si>
  <si>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</si>
  <si>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</si>
  <si>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</si>
  <si>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</si>
  <si>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</si>
  <si>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</si>
  <si>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</si>
  <si>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</si>
  <si>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</si>
  <si>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</si>
  <si>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</si>
  <si>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</si>
  <si>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</si>
  <si>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</si>
  <si>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</si>
  <si>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</si>
  <si>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</si>
  <si>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</si>
  <si>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</si>
  <si>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</si>
  <si>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</si>
  <si>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</si>
  <si>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</si>
  <si>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</si>
  <si>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</si>
  <si>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</si>
  <si>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</si>
  <si>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</si>
  <si>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</si>
  <si>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</si>
  <si>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</si>
  <si>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</si>
  <si>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</si>
  <si>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</si>
  <si>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</si>
  <si>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</si>
  <si>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</si>
  <si>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</si>
  <si>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</si>
  <si>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</si>
  <si>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</si>
  <si>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</si>
  <si>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</si>
  <si>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</si>
  <si>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</si>
  <si>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</si>
  <si>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</si>
  <si>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</si>
  <si>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</si>
  <si>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</si>
  <si>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</si>
  <si>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</si>
  <si>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</si>
  <si>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</si>
  <si>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</si>
  <si>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</si>
  <si>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</si>
  <si>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</si>
  <si>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</si>
  <si>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</si>
  <si>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</si>
  <si>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</si>
  <si>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</si>
  <si>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</si>
  <si>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</si>
  <si>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</si>
  <si>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</si>
  <si>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</si>
  <si>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</si>
  <si>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</si>
  <si>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</si>
  <si>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</si>
  <si>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</si>
  <si>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</si>
  <si>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</si>
  <si>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</si>
  <si>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</si>
  <si>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</si>
  <si>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</si>
  <si>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</si>
  <si>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</si>
  <si>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</si>
  <si>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</si>
  <si>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</si>
  <si>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</si>
  <si>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</si>
  <si>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</si>
  <si>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</si>
  <si>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</si>
  <si>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</si>
  <si>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</si>
  <si>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</si>
  <si>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</si>
  <si>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</si>
  <si>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</si>
  <si>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</si>
  <si>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</si>
  <si>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</si>
  <si>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</si>
  <si>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</si>
  <si>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</si>
  <si>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</si>
  <si>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</si>
  <si>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</si>
  <si>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</si>
  <si>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</si>
  <si>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</si>
  <si>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</si>
  <si>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</si>
  <si>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</si>
  <si>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</si>
  <si>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</si>
  <si>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</si>
  <si>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</si>
  <si>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</si>
  <si>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</si>
  <si>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</si>
  <si>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</si>
  <si>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</si>
  <si>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</si>
  <si>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</si>
  <si>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</si>
  <si>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</si>
  <si>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</si>
  <si>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</si>
  <si>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</si>
  <si>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</si>
  <si>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</si>
  <si>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</si>
  <si>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</si>
  <si>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</si>
  <si>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</si>
  <si>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</si>
  <si>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</si>
  <si>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</si>
  <si>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</si>
  <si>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</si>
  <si>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</si>
  <si>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</si>
  <si>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</si>
  <si>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</si>
  <si>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</si>
  <si>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</si>
  <si>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</si>
  <si>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</si>
  <si>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</si>
  <si>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</si>
  <si>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</si>
  <si>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</si>
  <si>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</si>
  <si>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</si>
  <si>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</si>
  <si>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</si>
  <si>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</si>
  <si>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</si>
  <si>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</si>
  <si>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</si>
  <si>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</si>
  <si>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</si>
  <si>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</si>
  <si>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</si>
  <si>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</si>
  <si>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</si>
  <si>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</si>
  <si>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</si>
  <si>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</si>
  <si>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</si>
  <si>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</si>
  <si>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</si>
  <si>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</si>
  <si>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</si>
  <si>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</si>
  <si>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</si>
  <si>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</si>
  <si>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</si>
  <si>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</si>
  <si>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</si>
  <si>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</si>
  <si>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</si>
  <si>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</si>
  <si>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</si>
  <si>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</si>
  <si>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</si>
  <si>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</si>
  <si>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</si>
  <si>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</si>
  <si>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</si>
  <si>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</si>
  <si>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</si>
  <si>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</si>
  <si>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</si>
  <si>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</si>
  <si>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</si>
  <si>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</si>
  <si>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</si>
  <si>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</si>
  <si>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</si>
  <si>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</si>
  <si>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</si>
  <si>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</si>
  <si>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</si>
  <si>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</si>
  <si>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</si>
  <si>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</si>
  <si>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</si>
  <si>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</si>
  <si>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</si>
  <si>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</si>
  <si>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</si>
  <si>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</si>
  <si>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</si>
  <si>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</si>
  <si>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</si>
  <si>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</si>
  <si>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</si>
  <si>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</si>
  <si>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</si>
  <si>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</si>
  <si>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</si>
  <si>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</si>
  <si>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</si>
  <si>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</si>
  <si>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</si>
  <si>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</si>
  <si>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</si>
  <si>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</si>
  <si>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</si>
  <si>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</si>
  <si>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</si>
  <si>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</si>
  <si>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</si>
  <si>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</si>
  <si>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</si>
  <si>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</si>
  <si>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</si>
  <si>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</si>
  <si>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</si>
  <si>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</si>
  <si>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</si>
  <si>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</si>
  <si>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</si>
  <si>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</si>
  <si>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</si>
  <si>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</si>
  <si>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</si>
  <si>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</si>
  <si>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</si>
  <si>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</si>
  <si>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</si>
  <si>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</si>
  <si>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</si>
  <si>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</si>
  <si>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</si>
  <si>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</si>
  <si>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</si>
  <si>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</si>
  <si>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</si>
  <si>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</si>
  <si>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</si>
  <si>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</si>
  <si>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</si>
  <si>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</si>
  <si>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</si>
  <si>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</si>
  <si>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</si>
  <si>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</si>
  <si>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</si>
  <si>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</si>
  <si>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</si>
  <si>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</si>
  <si>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</si>
  <si>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</si>
  <si>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</si>
  <si>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</si>
  <si>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</si>
  <si>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</si>
  <si>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</si>
  <si>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</si>
  <si>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</si>
  <si>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</si>
  <si>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</si>
  <si>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</si>
  <si>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</si>
  <si>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</si>
  <si>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</si>
  <si>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</si>
  <si>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</si>
  <si>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</si>
  <si>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</si>
  <si>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</si>
  <si>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</si>
  <si>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</si>
  <si>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</si>
  <si>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</si>
  <si>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</si>
  <si>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</si>
  <si>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</si>
  <si>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</si>
  <si>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</si>
  <si>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</si>
  <si>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</si>
  <si>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</si>
  <si>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</si>
  <si>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</si>
  <si>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</si>
  <si>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</si>
  <si>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</si>
  <si>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</si>
  <si>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</si>
  <si>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</si>
  <si>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</si>
  <si>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</si>
  <si>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</si>
  <si>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</si>
  <si>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</si>
  <si>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</si>
  <si>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</si>
  <si>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</si>
  <si>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</si>
  <si>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</si>
  <si>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</si>
  <si>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</si>
  <si>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</si>
  <si>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</si>
  <si>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</si>
  <si>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</si>
  <si>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</si>
  <si>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</si>
  <si>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</si>
  <si>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</si>
  <si>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</si>
  <si>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</si>
  <si>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</si>
  <si>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</si>
  <si>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</si>
  <si>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</si>
  <si>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</si>
  <si>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</si>
  <si>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</si>
  <si>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</si>
  <si>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</si>
  <si>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</si>
  <si>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</si>
  <si>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</si>
  <si>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</si>
  <si>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</si>
  <si>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</si>
  <si>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</si>
  <si>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</si>
  <si>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</si>
  <si>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</si>
  <si>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</si>
  <si>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</si>
  <si>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</si>
  <si>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</si>
  <si>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</si>
  <si>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</si>
  <si>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</si>
  <si>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</si>
  <si>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</si>
  <si>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</si>
  <si>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</si>
  <si>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</si>
  <si>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</si>
  <si>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</si>
  <si>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</si>
  <si>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</si>
  <si>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</si>
  <si>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</si>
  <si>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</si>
  <si>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</si>
  <si>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</si>
  <si>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</si>
  <si>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</si>
  <si>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</si>
  <si>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</si>
  <si>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</si>
  <si>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</si>
  <si>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</si>
  <si>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</si>
  <si>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</si>
  <si>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</si>
  <si>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</si>
  <si>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</si>
  <si>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</si>
  <si>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</si>
  <si>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</si>
  <si>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</si>
  <si>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</si>
  <si>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</si>
  <si>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</si>
  <si>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</si>
  <si>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</si>
  <si>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</si>
  <si>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</si>
  <si>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</si>
  <si>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</si>
  <si>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</si>
  <si>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</si>
  <si>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</si>
  <si>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</si>
  <si>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</si>
  <si>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</si>
  <si>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</si>
  <si>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</si>
  <si>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</si>
  <si>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</si>
  <si>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</si>
  <si>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</si>
  <si>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</si>
  <si>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</si>
  <si>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</si>
  <si>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</si>
  <si>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</si>
  <si>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</si>
  <si>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</si>
  <si>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</si>
  <si>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</si>
  <si>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</si>
  <si>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</si>
  <si>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</si>
  <si>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</si>
  <si>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</si>
  <si>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</si>
  <si>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</si>
  <si>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</si>
  <si>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</si>
  <si>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</si>
  <si>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</si>
  <si>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</si>
  <si>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</si>
  <si>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</si>
  <si>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</si>
  <si>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</si>
  <si>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</si>
  <si>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</si>
  <si>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</si>
  <si>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</si>
  <si>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</si>
  <si>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</si>
  <si>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</si>
  <si>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</si>
  <si>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</si>
  <si>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</si>
  <si>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</si>
  <si>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</si>
  <si>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</si>
  <si>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</si>
  <si>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</si>
  <si>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</si>
  <si>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</si>
  <si>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</si>
  <si>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</si>
  <si>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</si>
  <si>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</si>
  <si>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</si>
  <si>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</si>
  <si>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</si>
  <si>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</si>
  <si>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</si>
  <si>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</si>
  <si>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</si>
  <si>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</si>
  <si>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</si>
  <si>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</si>
  <si>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</si>
  <si>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</si>
  <si>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</si>
  <si>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</si>
  <si>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</si>
  <si>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</si>
  <si>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</si>
  <si>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</si>
  <si>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</si>
  <si>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</si>
  <si>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</si>
  <si>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</si>
  <si>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</si>
  <si>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</si>
  <si>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</si>
  <si>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</si>
  <si>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</si>
  <si>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</si>
  <si>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</si>
  <si>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</si>
  <si>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</si>
  <si>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</si>
  <si>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</si>
  <si>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</si>
  <si>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</si>
  <si>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</si>
  <si>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</si>
  <si>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</si>
  <si>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</si>
  <si>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</si>
  <si>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</si>
  <si>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</si>
  <si>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</si>
  <si>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</si>
  <si>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</si>
  <si>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</si>
  <si>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</si>
  <si>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</si>
  <si>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</si>
  <si>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</si>
  <si>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</si>
  <si>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</si>
  <si>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</si>
  <si>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</si>
  <si>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</si>
  <si>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</si>
  <si>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</si>
  <si>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</si>
  <si>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</si>
  <si>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</si>
  <si>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</si>
  <si>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</si>
  <si>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</si>
  <si>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</si>
  <si>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</si>
  <si>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</si>
  <si>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</si>
  <si>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</si>
  <si>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</si>
  <si>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</si>
  <si>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</si>
  <si>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</si>
  <si>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</si>
  <si>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</si>
  <si>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</si>
  <si>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</si>
  <si>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</si>
  <si>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</si>
  <si>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</si>
  <si>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</si>
  <si>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</si>
  <si>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</si>
  <si>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</si>
  <si>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</si>
  <si>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</si>
  <si>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</si>
  <si>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</si>
  <si>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</si>
  <si>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</si>
  <si>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</si>
  <si>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</si>
  <si>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</si>
  <si>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</si>
  <si>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</si>
  <si>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</si>
  <si>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</si>
  <si>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</si>
  <si>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</si>
  <si>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</si>
  <si>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</si>
  <si>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</si>
  <si>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</si>
  <si>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</si>
  <si>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</si>
  <si>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</si>
  <si>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</si>
  <si>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</si>
  <si>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</si>
  <si>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</si>
  <si>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</si>
  <si>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</si>
  <si>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</si>
  <si>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</si>
  <si>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</si>
  <si>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</si>
  <si>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</si>
  <si>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</si>
  <si>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</si>
  <si>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</si>
  <si>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</si>
  <si>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</si>
  <si>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</si>
  <si>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</si>
  <si>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</si>
  <si>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</si>
  <si>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</si>
  <si>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</si>
  <si>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</si>
  <si>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</si>
  <si>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</si>
  <si>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</si>
  <si>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</si>
  <si>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</si>
  <si>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</si>
  <si>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</si>
  <si>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</si>
  <si>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</si>
  <si>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</si>
  <si>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</si>
  <si>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</si>
  <si>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</si>
  <si>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</si>
  <si>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</si>
  <si>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</si>
  <si>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</si>
  <si>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</si>
  <si>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</si>
  <si>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</si>
  <si>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</si>
  <si>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</si>
  <si>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</si>
  <si>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</si>
  <si>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</si>
  <si>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</si>
  <si>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</si>
  <si>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</si>
  <si>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</si>
  <si>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</si>
  <si>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</si>
  <si>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</si>
  <si>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</si>
  <si>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</si>
  <si>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</si>
  <si>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</si>
  <si>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</si>
  <si>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</si>
  <si>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</si>
  <si>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</si>
  <si>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</si>
  <si>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</si>
  <si>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</si>
  <si>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</si>
  <si>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</si>
  <si>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</si>
  <si>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</si>
  <si>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</si>
  <si>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</si>
  <si>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</si>
  <si>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</si>
  <si>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</si>
  <si>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</si>
  <si>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</si>
  <si>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</si>
  <si>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</si>
  <si>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</si>
  <si>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</si>
  <si>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</si>
  <si>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</si>
  <si>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</si>
  <si>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</si>
  <si>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</si>
  <si>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</si>
  <si>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</si>
  <si>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</si>
  <si>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</si>
  <si>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</si>
  <si>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</si>
  <si>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</si>
  <si>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</si>
  <si>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</si>
  <si>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</si>
  <si>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</si>
  <si>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</si>
  <si>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</si>
  <si>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</si>
  <si>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</si>
  <si>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</si>
  <si>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</si>
  <si>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</si>
  <si>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</si>
  <si>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</si>
  <si>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</si>
  <si>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</si>
  <si>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</si>
  <si>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</si>
  <si>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</si>
  <si>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</si>
  <si>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</si>
  <si>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</si>
  <si>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</si>
  <si>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</si>
  <si>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</si>
  <si>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</si>
  <si>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</si>
  <si>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</si>
  <si>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</si>
  <si>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</si>
  <si>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</si>
  <si>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</si>
  <si>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</si>
  <si>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</si>
  <si>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</si>
  <si>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</si>
  <si>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</si>
  <si>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</si>
  <si>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</si>
  <si>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</si>
  <si>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</si>
  <si>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</si>
  <si>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</si>
  <si>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</si>
  <si>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</si>
  <si>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</si>
  <si>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</si>
  <si>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</si>
  <si>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</si>
  <si>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</si>
  <si>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</si>
  <si>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</si>
  <si>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</si>
  <si>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</si>
  <si>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</si>
  <si>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</si>
  <si>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</si>
  <si>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</si>
  <si>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</si>
  <si>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</si>
  <si>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</si>
  <si>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</si>
  <si>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</si>
  <si>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</si>
  <si>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</si>
  <si>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</si>
  <si>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</si>
  <si>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</si>
  <si>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</si>
  <si>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</si>
  <si>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</si>
  <si>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</si>
  <si>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</si>
  <si>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</si>
  <si>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</si>
  <si>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</si>
  <si>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</si>
  <si>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</si>
  <si>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</si>
  <si>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</si>
  <si>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</si>
  <si>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</si>
  <si>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</si>
  <si>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</si>
  <si>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</si>
  <si>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</si>
  <si>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</si>
  <si>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</si>
  <si>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</si>
  <si>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</si>
  <si>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</si>
  <si>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</si>
  <si>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</si>
  <si>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</si>
  <si>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</si>
  <si>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</si>
  <si>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</si>
  <si>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</si>
  <si>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</si>
  <si>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</si>
  <si>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</si>
  <si>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</si>
  <si>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</si>
  <si>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</si>
  <si>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</si>
  <si>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</si>
  <si>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</si>
  <si>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</si>
  <si>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</si>
  <si>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</si>
  <si>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</si>
  <si>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</si>
  <si>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</si>
  <si>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</si>
  <si>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</si>
  <si>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</si>
  <si>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</si>
  <si>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</si>
  <si>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</si>
  <si>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</si>
  <si>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</si>
  <si>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</si>
  <si>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</si>
  <si>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</si>
  <si>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</si>
  <si>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</si>
  <si>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</si>
  <si>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</si>
  <si>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</si>
  <si>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</si>
  <si>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</si>
  <si>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</si>
  <si>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</si>
  <si>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</si>
  <si>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</si>
  <si>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</si>
  <si>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</si>
  <si>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</si>
  <si>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</si>
  <si>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</si>
  <si>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</si>
  <si>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</si>
  <si>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</si>
  <si>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</si>
  <si>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</si>
  <si>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</si>
  <si>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</si>
  <si>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</si>
  <si>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</si>
  <si>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</si>
  <si>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</si>
  <si>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</si>
  <si>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</si>
  <si>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</si>
  <si>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</si>
  <si>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</si>
  <si>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</si>
  <si>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</si>
  <si>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</si>
  <si>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</si>
  <si>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</si>
  <si>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</si>
  <si>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</si>
  <si>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</si>
  <si>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</si>
  <si>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</si>
  <si>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</si>
  <si>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</si>
  <si>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</si>
  <si>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</si>
  <si>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</si>
  <si>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</si>
  <si>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</si>
  <si>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</si>
  <si>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</si>
  <si>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</si>
  <si>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</si>
  <si>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</si>
  <si>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</si>
  <si>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</si>
  <si>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</si>
  <si>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</si>
  <si>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</si>
  <si>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</si>
  <si>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</si>
  <si>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</si>
  <si>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</si>
  <si>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</si>
  <si>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</si>
  <si>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</si>
  <si>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</si>
  <si>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</si>
  <si>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</si>
  <si>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</si>
  <si>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</si>
  <si>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</si>
  <si>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</si>
  <si>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</si>
  <si>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</si>
  <si>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</si>
  <si>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</si>
  <si>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</si>
  <si>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</si>
  <si>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</si>
  <si>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</si>
  <si>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</si>
  <si>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</si>
  <si>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</si>
  <si>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</si>
  <si>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</si>
  <si>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</si>
  <si>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</si>
  <si>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</si>
  <si>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</si>
  <si>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</si>
  <si>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</si>
  <si>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</si>
  <si>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</si>
  <si>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</si>
  <si>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</si>
  <si>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</si>
  <si>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</si>
  <si>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</si>
  <si>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</si>
  <si>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</si>
  <si>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</si>
  <si>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</si>
  <si>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</si>
  <si>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</si>
  <si>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</si>
  <si>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</si>
  <si>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</si>
  <si>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</si>
  <si>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</si>
  <si>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</si>
  <si>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</si>
  <si>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</si>
  <si>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</si>
  <si>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</si>
  <si>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</si>
  <si>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</si>
  <si>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</si>
  <si>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</si>
  <si>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</si>
  <si>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</si>
  <si>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</si>
  <si>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</si>
  <si>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</si>
  <si>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</si>
  <si>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</si>
  <si>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</si>
  <si>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</si>
  <si>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</si>
  <si>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</si>
  <si>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</si>
  <si>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</si>
  <si>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</si>
  <si>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</si>
  <si>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</si>
  <si>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</si>
  <si>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</si>
  <si>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</si>
  <si>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</si>
  <si>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</si>
  <si>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</si>
  <si>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</si>
  <si>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</si>
  <si>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</si>
  <si>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</si>
  <si>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</si>
  <si>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</si>
  <si>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</si>
  <si>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</si>
  <si>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</si>
  <si>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</si>
  <si>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</si>
  <si>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</si>
  <si>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</si>
  <si>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</si>
  <si>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</si>
  <si>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</si>
  <si>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</si>
  <si>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</si>
  <si>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</si>
  <si>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</si>
  <si>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</si>
  <si>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</si>
  <si>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</si>
  <si>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</si>
  <si>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</si>
  <si>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</si>
  <si>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</si>
  <si>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</si>
  <si>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</si>
  <si>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</si>
  <si>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</si>
  <si>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</si>
  <si>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</si>
  <si>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</si>
  <si>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</si>
  <si>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</si>
  <si>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</si>
  <si>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</si>
  <si>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</si>
  <si>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</si>
  <si>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</si>
  <si>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</si>
  <si>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</si>
  <si>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</si>
  <si>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</si>
  <si>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</si>
  <si>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</si>
  <si>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</si>
  <si>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</si>
  <si>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</si>
  <si>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</si>
  <si>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</si>
  <si>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</si>
  <si>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</si>
  <si>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</si>
  <si>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</si>
  <si>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</si>
  <si>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</si>
  <si>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</si>
  <si>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</si>
  <si>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</si>
  <si>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</si>
  <si>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</si>
  <si>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</si>
  <si>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</si>
  <si>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</si>
  <si>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</si>
  <si>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</si>
  <si>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</si>
  <si>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</si>
  <si>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</si>
  <si>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</si>
  <si>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</si>
  <si>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</si>
  <si>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</si>
  <si>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</si>
  <si>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</si>
  <si>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</si>
  <si>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</si>
  <si>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</si>
  <si>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</si>
  <si>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</si>
  <si>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</si>
  <si>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</si>
  <si>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</si>
  <si>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</si>
  <si>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</si>
  <si>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</si>
  <si>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</si>
  <si>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</si>
  <si>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</si>
  <si>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</si>
  <si>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</si>
  <si>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</si>
  <si>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</si>
  <si>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</si>
  <si>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</si>
  <si>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</si>
  <si>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</si>
  <si>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</si>
  <si>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</si>
  <si>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</si>
  <si>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</si>
  <si>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</si>
  <si>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</si>
  <si>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</si>
  <si>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</si>
  <si>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</si>
  <si>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</si>
  <si>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</si>
  <si>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</si>
  <si>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</si>
  <si>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</si>
  <si>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</si>
  <si>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</si>
  <si>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</si>
  <si>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</si>
  <si>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</si>
  <si>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</si>
  <si>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</si>
  <si>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</si>
  <si>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</si>
  <si>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</si>
  <si>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</si>
  <si>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</si>
  <si>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</si>
  <si>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</si>
  <si>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</si>
  <si>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</si>
  <si>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</si>
  <si>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</si>
  <si>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</si>
  <si>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</si>
  <si>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</si>
  <si>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</si>
  <si>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</si>
  <si>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</si>
  <si>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</si>
  <si>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</si>
  <si>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</si>
  <si>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</si>
  <si>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</si>
  <si>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</si>
  <si>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</si>
  <si>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</si>
  <si>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</si>
  <si>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</si>
  <si>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</si>
  <si>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</si>
  <si>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</si>
  <si>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</si>
  <si>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</si>
  <si>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</si>
  <si>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</si>
  <si>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</si>
  <si>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</si>
  <si>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</si>
  <si>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</si>
  <si>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</si>
  <si>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</si>
  <si>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</si>
  <si>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</si>
  <si>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</si>
  <si>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</si>
  <si>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</si>
  <si>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</si>
  <si>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</si>
  <si>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</si>
  <si>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</si>
  <si>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</si>
  <si>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</si>
  <si>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</si>
  <si>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</si>
  <si>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</si>
  <si>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</si>
  <si>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</si>
  <si>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</si>
  <si>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</si>
  <si>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</si>
  <si>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</si>
  <si>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</si>
  <si>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</si>
  <si>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</si>
  <si>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</si>
  <si>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</si>
  <si>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</si>
  <si>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</si>
  <si>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</si>
  <si>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</si>
  <si>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</si>
  <si>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</si>
  <si>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</si>
  <si>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</si>
  <si>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</si>
  <si>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</si>
  <si>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</si>
  <si>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</si>
  <si>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</si>
  <si>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</si>
  <si>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</si>
  <si>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</si>
  <si>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</si>
  <si>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</si>
  <si>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</si>
  <si>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</si>
  <si>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</si>
  <si>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</si>
  <si>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</si>
  <si>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</si>
  <si>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</si>
  <si>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</si>
  <si>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</si>
  <si>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</si>
  <si>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</si>
  <si>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</si>
  <si>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</si>
  <si>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</si>
  <si>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</si>
  <si>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</si>
  <si>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</si>
  <si>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</si>
  <si>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</si>
  <si>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</si>
  <si>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</si>
  <si>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</si>
  <si>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</si>
  <si>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</si>
  <si>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</si>
  <si>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</si>
  <si>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</si>
  <si>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</si>
  <si>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</si>
  <si>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</si>
  <si>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</si>
  <si>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</si>
  <si>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</si>
  <si>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</si>
  <si>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</si>
  <si>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</si>
  <si>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</si>
  <si>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</si>
  <si>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</si>
  <si>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</si>
  <si>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</si>
  <si>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</si>
  <si>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</si>
  <si>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</si>
  <si>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</si>
  <si>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</si>
  <si>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</si>
  <si>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</si>
  <si>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</si>
  <si>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</si>
  <si>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</si>
  <si>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</si>
  <si>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</si>
  <si>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</si>
  <si>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</si>
  <si>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</si>
  <si>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</si>
  <si>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</si>
  <si>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</si>
  <si>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</si>
  <si>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</si>
  <si>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</si>
  <si>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</si>
  <si>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</si>
  <si>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</si>
  <si>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</si>
  <si>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</si>
  <si>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</si>
  <si>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</si>
  <si>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</si>
  <si>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</si>
  <si>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</si>
  <si>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</si>
  <si>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</si>
  <si>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</si>
  <si>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</si>
  <si>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</si>
  <si>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</si>
  <si>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</si>
  <si>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</si>
  <si>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</si>
  <si>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</si>
  <si>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</si>
  <si>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</si>
  <si>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</si>
  <si>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</si>
  <si>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</si>
  <si>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</si>
  <si>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</si>
  <si>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</si>
  <si>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</si>
  <si>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</si>
  <si>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</si>
  <si>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</si>
  <si>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</si>
  <si>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</si>
  <si>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</si>
  <si>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</si>
  <si>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</si>
  <si>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</si>
  <si>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</si>
  <si>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</si>
  <si>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</si>
  <si>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</si>
  <si>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</si>
  <si>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</si>
  <si>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</si>
  <si>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</si>
  <si>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</si>
  <si>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</si>
  <si>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</si>
  <si>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</si>
  <si>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</si>
  <si>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</si>
  <si>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</si>
  <si>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</si>
  <si>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</si>
  <si>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</si>
  <si>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</si>
  <si>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</si>
  <si>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</si>
  <si>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</si>
  <si>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</si>
  <si>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</si>
  <si>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</si>
  <si>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</si>
  <si>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</si>
  <si>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</si>
  <si>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</si>
  <si>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</si>
  <si>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</si>
  <si>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</si>
  <si>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</si>
  <si>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</si>
  <si>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</si>
  <si>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</si>
  <si>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</si>
  <si>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</si>
  <si>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</si>
  <si>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</si>
  <si>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</si>
  <si>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</si>
  <si>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</si>
  <si>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</si>
  <si>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</si>
  <si>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</si>
  <si>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</si>
  <si>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</si>
  <si>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</si>
  <si>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</si>
  <si>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</si>
  <si>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</si>
  <si>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</si>
  <si>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</si>
  <si>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</si>
  <si>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</si>
  <si>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</si>
  <si>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</si>
  <si>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</si>
  <si>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</si>
  <si>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</si>
  <si>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</si>
  <si>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</si>
  <si>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</si>
  <si>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</si>
  <si>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</si>
  <si>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</si>
  <si>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</si>
  <si>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</si>
  <si>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</si>
  <si>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</si>
  <si>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</si>
  <si>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</si>
  <si>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</si>
  <si>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</si>
  <si>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</si>
  <si>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</si>
  <si>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</si>
  <si>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</si>
  <si>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</si>
  <si>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</si>
  <si>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</si>
  <si>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</si>
  <si>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</si>
  <si>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</si>
  <si>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</si>
  <si>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</si>
  <si>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</si>
  <si>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</si>
  <si>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</si>
  <si>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</si>
  <si>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</si>
  <si>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</si>
  <si>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</si>
  <si>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</si>
  <si>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</si>
  <si>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</si>
  <si>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</si>
  <si>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</si>
  <si>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</si>
  <si>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</si>
  <si>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</si>
  <si>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</si>
  <si>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</si>
  <si>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</si>
  <si>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</si>
  <si>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</si>
  <si>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</si>
  <si>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</si>
  <si>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</si>
  <si>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</si>
  <si>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</si>
  <si>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</si>
  <si>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</si>
  <si>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</si>
  <si>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</si>
  <si>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</si>
  <si>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</si>
  <si>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</si>
  <si>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</si>
  <si>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</si>
  <si>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</si>
  <si>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</si>
  <si>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</si>
  <si>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</si>
  <si>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</si>
  <si>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</si>
  <si>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</si>
  <si>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</si>
  <si>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</si>
  <si>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</si>
  <si>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</si>
  <si>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</si>
  <si>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</si>
  <si>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</si>
  <si>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</si>
  <si>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</si>
  <si>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</si>
  <si>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</si>
  <si>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</si>
  <si>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</si>
  <si>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</si>
  <si>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</si>
  <si>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</si>
  <si>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</si>
  <si>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</si>
  <si>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</si>
  <si>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</si>
  <si>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</si>
  <si>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</si>
  <si>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</si>
  <si>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</si>
  <si>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</si>
  <si>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</si>
  <si>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</si>
  <si>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</si>
  <si>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</si>
  <si>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</si>
  <si>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</si>
  <si>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</si>
  <si>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</si>
  <si>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</si>
  <si>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</si>
  <si>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</si>
  <si>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</si>
  <si>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</si>
  <si>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</si>
  <si>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</si>
  <si>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</si>
  <si>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</si>
  <si>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</si>
  <si>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</si>
  <si>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</si>
  <si>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</si>
  <si>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</si>
  <si>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</si>
  <si>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</si>
  <si>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</si>
  <si>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</si>
  <si>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</si>
  <si>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</si>
  <si>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</si>
  <si>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</si>
  <si>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</si>
  <si>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</si>
  <si>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</si>
  <si>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</si>
  <si>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</si>
  <si>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</si>
  <si>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</si>
  <si>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</si>
  <si>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</si>
  <si>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</si>
  <si>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</si>
  <si>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</si>
  <si>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</si>
  <si>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</si>
  <si>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</si>
  <si>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</si>
  <si>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</si>
  <si>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</si>
  <si>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</si>
  <si>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</si>
  <si>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</si>
  <si>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</si>
  <si>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</si>
  <si>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</si>
  <si>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</si>
  <si>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</si>
  <si>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</si>
  <si>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</si>
  <si>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</si>
  <si>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</si>
  <si>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</si>
  <si>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</si>
  <si>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</si>
  <si>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</si>
  <si>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</si>
  <si>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</si>
  <si>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</si>
  <si>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</si>
  <si>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</si>
  <si>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</si>
  <si>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</si>
  <si>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</si>
  <si>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</si>
  <si>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</si>
  <si>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</si>
  <si>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</si>
  <si>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</si>
  <si>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</si>
  <si>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</si>
  <si>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</si>
  <si>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</si>
  <si>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</si>
  <si>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</si>
  <si>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</si>
  <si>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</si>
  <si>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</si>
  <si>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</si>
  <si>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</si>
  <si>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</si>
  <si>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</si>
  <si>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</si>
  <si>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</si>
  <si>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</si>
  <si>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</si>
  <si>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</si>
  <si>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</si>
  <si>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</si>
  <si>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</si>
  <si>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</si>
  <si>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</si>
  <si>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</si>
  <si>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</si>
  <si>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</si>
  <si>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</si>
  <si>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</si>
  <si>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</si>
  <si>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</si>
  <si>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</si>
  <si>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</si>
  <si>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</si>
  <si>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</si>
  <si>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</si>
  <si>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</si>
  <si>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</si>
  <si>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</si>
  <si>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</si>
  <si>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</si>
  <si>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</si>
  <si>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</si>
  <si>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</si>
  <si>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</si>
  <si>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</si>
  <si>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</si>
  <si>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</si>
  <si>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</si>
  <si>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</si>
  <si>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</si>
  <si>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</si>
  <si>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</si>
  <si>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</si>
  <si>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</si>
  <si>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</si>
  <si>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</si>
  <si>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</si>
  <si>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</si>
  <si>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</si>
  <si>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</si>
  <si>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</si>
  <si>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</si>
  <si>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</si>
  <si>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</si>
  <si>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</si>
  <si>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</si>
  <si>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</si>
  <si>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</si>
  <si>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</si>
  <si>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</si>
  <si>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</si>
  <si>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</si>
  <si>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</si>
  <si>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</si>
  <si>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</si>
  <si>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</si>
  <si>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</si>
  <si>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</si>
  <si>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</si>
  <si>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</si>
  <si>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</si>
  <si>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</si>
  <si>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</si>
  <si>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</si>
  <si>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</si>
  <si>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</si>
  <si>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</si>
  <si>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</si>
  <si>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</si>
  <si>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</si>
  <si>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</si>
  <si>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</si>
  <si>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</si>
  <si>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</si>
  <si>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</si>
  <si>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</si>
  <si>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</si>
  <si>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</si>
  <si>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</si>
  <si>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</si>
  <si>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</si>
  <si>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</si>
  <si>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</si>
  <si>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</si>
  <si>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</si>
  <si>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</si>
  <si>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</si>
  <si>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</si>
  <si>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</si>
  <si>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</si>
  <si>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</si>
  <si>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</si>
  <si>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</si>
  <si>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</si>
  <si>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</si>
  <si>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</si>
  <si>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</si>
  <si>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</si>
  <si>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</si>
  <si>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</si>
  <si>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</si>
  <si>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</si>
  <si>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</si>
  <si>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</si>
  <si>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</si>
  <si>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</si>
  <si>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</si>
  <si>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</si>
  <si>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</si>
  <si>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</si>
  <si>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</si>
  <si>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</si>
  <si>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</si>
  <si>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</si>
  <si>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</si>
  <si>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</si>
  <si>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</si>
  <si>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</si>
  <si>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</si>
  <si>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</si>
  <si>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</si>
  <si>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</si>
  <si>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</si>
  <si>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</si>
  <si>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</si>
  <si>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</si>
  <si>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</si>
  <si>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</si>
  <si>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</si>
  <si>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</si>
  <si>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</si>
  <si>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</si>
  <si>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</si>
  <si>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</si>
  <si>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</si>
  <si>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</si>
  <si>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</si>
  <si>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</si>
  <si>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</si>
  <si>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</si>
  <si>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</si>
  <si>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</si>
  <si>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</si>
  <si>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</si>
  <si>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</si>
  <si>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</si>
  <si>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</si>
  <si>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</si>
  <si>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</si>
  <si>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</si>
  <si>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</si>
  <si>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</si>
  <si>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</si>
  <si>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</si>
  <si>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</si>
  <si>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</si>
  <si>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</si>
  <si>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</si>
  <si>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</si>
  <si>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</si>
  <si>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</si>
  <si>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</si>
  <si>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</si>
  <si>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</si>
  <si>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</si>
  <si>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</si>
  <si>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</si>
  <si>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</si>
  <si>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</si>
  <si>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</si>
  <si>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</si>
  <si>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</si>
  <si>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</si>
  <si>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</si>
  <si>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</si>
  <si>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</si>
  <si>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</si>
  <si>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</si>
  <si>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</si>
  <si>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</si>
  <si>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</si>
  <si>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</si>
  <si>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</si>
  <si>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</si>
  <si>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</si>
  <si>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</si>
  <si>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</si>
  <si>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</si>
  <si>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</si>
  <si>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</si>
  <si>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</si>
  <si>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</si>
  <si>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</si>
  <si>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</si>
  <si>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</si>
  <si>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</si>
  <si>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</si>
  <si>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</si>
  <si>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</si>
  <si>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</si>
  <si>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</si>
  <si>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</si>
  <si>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</si>
  <si>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</si>
  <si>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</si>
  <si>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</si>
  <si>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</si>
  <si>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</si>
  <si>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</si>
  <si>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</si>
  <si>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</si>
  <si>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</si>
  <si>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</si>
  <si>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</si>
  <si>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</si>
  <si>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</si>
  <si>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</si>
  <si>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</si>
  <si>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</si>
  <si>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</si>
  <si>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</si>
  <si>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</si>
  <si>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</si>
  <si>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</si>
  <si>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</si>
  <si>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</si>
  <si>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</si>
  <si>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</si>
  <si>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</si>
  <si>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</si>
  <si>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</si>
  <si>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</si>
  <si>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</si>
  <si>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</si>
  <si>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</si>
  <si>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</si>
  <si>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</si>
  <si>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</si>
  <si>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</si>
  <si>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</si>
  <si>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</si>
  <si>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</si>
  <si>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</si>
  <si>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</si>
  <si>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</si>
  <si>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</si>
  <si>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</si>
  <si>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</si>
  <si>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</si>
  <si>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</si>
  <si>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</si>
  <si>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</si>
  <si>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</si>
  <si>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</si>
  <si>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</si>
  <si>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</si>
  <si>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</si>
  <si>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</si>
  <si>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</si>
  <si>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</si>
  <si>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</si>
  <si>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</si>
  <si>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</si>
  <si>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</si>
  <si>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</si>
  <si>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</si>
  <si>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</si>
  <si>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</si>
  <si>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</si>
  <si>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</si>
  <si>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</si>
  <si>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</si>
  <si>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</si>
  <si>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</si>
  <si>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</si>
  <si>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</si>
  <si>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</si>
  <si>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</si>
  <si>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</si>
  <si>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</si>
  <si>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</si>
  <si>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</si>
  <si>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</si>
  <si>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</si>
  <si>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</si>
  <si>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</si>
  <si>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</si>
  <si>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</si>
  <si>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</si>
  <si>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</si>
  <si>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</si>
  <si>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</si>
  <si>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</si>
  <si>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</si>
  <si>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</si>
  <si>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</si>
  <si>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</si>
  <si>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</si>
  <si>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</si>
  <si>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</si>
  <si>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</si>
  <si>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</si>
  <si>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</si>
  <si>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</si>
  <si>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</si>
  <si>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</si>
  <si>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</si>
  <si>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</si>
  <si>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</si>
  <si>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</si>
  <si>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</si>
  <si>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</si>
  <si>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</si>
  <si>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</si>
  <si>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</si>
  <si>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</si>
  <si>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</si>
  <si>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</si>
  <si>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</si>
  <si>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</si>
  <si>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</si>
  <si>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</si>
  <si>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</si>
  <si>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</si>
  <si>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</si>
  <si>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</si>
  <si>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</si>
  <si>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</si>
  <si>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</si>
  <si>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</si>
  <si>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</si>
  <si>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</si>
  <si>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</si>
  <si>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</si>
  <si>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</si>
  <si>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</si>
  <si>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</si>
  <si>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</si>
  <si>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</si>
  <si>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</si>
  <si>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</si>
  <si>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</si>
  <si>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</si>
  <si>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</si>
  <si>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</si>
  <si>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</si>
  <si>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</si>
  <si>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</si>
  <si>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</si>
  <si>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</si>
  <si>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</si>
  <si>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</si>
  <si>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</si>
  <si>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</si>
  <si>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</si>
  <si>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</si>
  <si>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</si>
  <si>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</si>
  <si>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</si>
  <si>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</si>
  <si>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</si>
  <si>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</si>
  <si>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</si>
  <si>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</si>
  <si>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</si>
  <si>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</si>
  <si>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</si>
  <si>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</si>
  <si>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</si>
  <si>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</si>
  <si>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</si>
  <si>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</si>
  <si>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</si>
  <si>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</si>
  <si>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</si>
  <si>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</si>
  <si>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</si>
  <si>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</si>
  <si>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</si>
  <si>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</si>
  <si>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</si>
  <si>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</si>
  <si>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</si>
  <si>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</si>
  <si>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</si>
  <si>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</si>
  <si>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</si>
  <si>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</si>
  <si>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</si>
  <si>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</si>
  <si>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</si>
  <si>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</si>
  <si>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</si>
  <si>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</si>
  <si>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</si>
  <si>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</si>
  <si>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</si>
  <si>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</si>
  <si>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</si>
  <si>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</si>
  <si>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</si>
  <si>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</si>
  <si>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</si>
  <si>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</si>
  <si>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</si>
  <si>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</si>
  <si>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</si>
  <si>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</si>
  <si>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</si>
  <si>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</si>
  <si>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</si>
  <si>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</si>
  <si>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</si>
  <si>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</si>
  <si>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</si>
  <si>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</si>
  <si>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</si>
  <si>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</si>
  <si>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</si>
  <si>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</si>
  <si>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</si>
  <si>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</si>
  <si>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</si>
  <si>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</si>
  <si>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</si>
  <si>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</si>
  <si>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</si>
  <si>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</si>
  <si>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</si>
  <si>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</si>
  <si>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</si>
  <si>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</si>
  <si>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</si>
  <si>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</si>
  <si>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</si>
  <si>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</si>
  <si>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</si>
  <si>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</si>
  <si>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</si>
  <si>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</si>
  <si>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</si>
  <si>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</si>
  <si>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</si>
  <si>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</si>
  <si>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</si>
  <si>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</si>
  <si>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</si>
  <si>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</si>
  <si>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</si>
  <si>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</si>
  <si>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</si>
  <si>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</si>
  <si>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</si>
  <si>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</si>
  <si>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</si>
  <si>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</si>
  <si>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</si>
  <si>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</si>
  <si>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</si>
  <si>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</si>
  <si>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</si>
  <si>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</si>
  <si>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</si>
  <si>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</si>
  <si>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</si>
  <si>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</si>
  <si>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</si>
  <si>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</si>
  <si>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</si>
  <si>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</si>
  <si>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</si>
  <si>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</si>
  <si>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</si>
  <si>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</si>
  <si>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</si>
  <si>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</si>
  <si>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</si>
  <si>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</si>
  <si>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</si>
  <si>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</si>
  <si>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</si>
  <si>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</si>
  <si>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</si>
  <si>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</si>
  <si>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</si>
  <si>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</si>
  <si>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</si>
  <si>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</si>
  <si>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</si>
  <si>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</si>
  <si>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</si>
  <si>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</si>
  <si>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</si>
  <si>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</si>
  <si>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</si>
  <si>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</si>
  <si>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</si>
  <si>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</si>
  <si>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</si>
  <si>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</si>
  <si>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</si>
  <si>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</si>
  <si>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</si>
  <si>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</si>
  <si>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</si>
  <si>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</si>
  <si>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</si>
  <si>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</si>
  <si>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</si>
  <si>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</si>
  <si>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</si>
  <si>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</si>
  <si>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</si>
  <si>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</si>
  <si>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</si>
  <si>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</si>
  <si>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</si>
  <si>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</si>
  <si>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</si>
  <si>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</si>
  <si>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</si>
  <si>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</si>
  <si>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</si>
  <si>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</si>
  <si>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</si>
  <si>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</si>
  <si>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</si>
  <si>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</si>
  <si>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</si>
  <si>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</si>
  <si>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</si>
  <si>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</si>
  <si>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</si>
  <si>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</si>
  <si>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</si>
  <si>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</si>
  <si>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</si>
  <si>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</si>
  <si>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</si>
  <si>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</si>
  <si>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</si>
  <si>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</si>
  <si>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</si>
  <si>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</si>
  <si>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</si>
  <si>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</si>
  <si>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</si>
  <si>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</si>
  <si>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</si>
  <si>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</si>
  <si>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</si>
  <si>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</si>
  <si>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</si>
  <si>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</si>
  <si>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</si>
  <si>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</si>
  <si>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</si>
  <si>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</si>
  <si>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</si>
  <si>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</si>
  <si>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</si>
  <si>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</si>
  <si>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</si>
  <si>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</si>
  <si>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</si>
  <si>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</si>
  <si>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</si>
  <si>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</si>
  <si>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</si>
  <si>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</si>
  <si>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</si>
  <si>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</si>
  <si>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</si>
  <si>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</si>
  <si>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</si>
  <si>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</si>
  <si>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</si>
  <si>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</si>
  <si>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</si>
  <si>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</si>
  <si>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</si>
  <si>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</si>
  <si>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</si>
  <si>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</si>
  <si>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</si>
  <si>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</si>
  <si>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</si>
  <si>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</si>
  <si>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</si>
  <si>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</si>
  <si>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</si>
  <si>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</si>
  <si>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</si>
  <si>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</si>
  <si>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</si>
  <si>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</si>
  <si>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</si>
  <si>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</si>
  <si>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</si>
  <si>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</si>
  <si>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</si>
  <si>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</si>
  <si>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</si>
  <si>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</si>
  <si>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</si>
  <si>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</si>
  <si>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</si>
  <si>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</si>
  <si>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</si>
  <si>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</si>
  <si>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</si>
  <si>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</si>
  <si>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</si>
  <si>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</si>
  <si>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</si>
  <si>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</si>
  <si>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</si>
  <si>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</si>
  <si>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</si>
  <si>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</si>
  <si>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</si>
  <si>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</si>
  <si>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</si>
  <si>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</si>
  <si>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</si>
  <si>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</si>
  <si>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</si>
  <si>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</si>
  <si>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</si>
  <si>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</si>
  <si>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</si>
  <si>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</si>
  <si>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</si>
  <si>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</si>
  <si>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</si>
  <si>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</si>
  <si>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</si>
  <si>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</si>
  <si>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</si>
  <si>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</si>
  <si>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</si>
  <si>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</si>
  <si>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</si>
  <si>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</si>
  <si>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</si>
  <si>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</si>
  <si>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</si>
  <si>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</si>
  <si>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</si>
  <si>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</si>
  <si>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</si>
  <si>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</si>
  <si>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</si>
  <si>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</si>
  <si>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</si>
  <si>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</si>
  <si>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</si>
  <si>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</si>
  <si>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</si>
  <si>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</si>
  <si>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</si>
  <si>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</si>
  <si>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</si>
  <si>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</si>
  <si>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</si>
  <si>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</si>
  <si>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</si>
  <si>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</si>
  <si>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</si>
  <si>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</si>
  <si>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</si>
  <si>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</si>
  <si>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</si>
  <si>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</si>
  <si>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</si>
  <si>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</si>
  <si>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</si>
  <si>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</si>
  <si>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</si>
  <si>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</si>
  <si>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</si>
  <si>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</si>
  <si>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</si>
  <si>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</si>
  <si>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</si>
  <si>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</si>
  <si>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</si>
  <si>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</si>
  <si>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</si>
  <si>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</si>
  <si>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</si>
  <si>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</si>
  <si>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</si>
  <si>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</si>
  <si>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</si>
  <si>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</si>
  <si>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</si>
  <si>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</si>
  <si>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</si>
  <si>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</si>
  <si>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</si>
  <si>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</si>
  <si>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</si>
  <si>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</si>
  <si>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</si>
  <si>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</si>
  <si>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</si>
  <si>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</si>
  <si>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</si>
  <si>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</si>
  <si>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</si>
  <si>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</si>
  <si>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</si>
  <si>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</si>
  <si>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</si>
  <si>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</si>
  <si>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</si>
  <si>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</si>
  <si>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</si>
  <si>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</si>
  <si>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</si>
  <si>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</si>
  <si>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</si>
  <si>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</si>
  <si>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</si>
  <si>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</si>
  <si>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</si>
  <si>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</si>
  <si>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</si>
  <si>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</si>
  <si>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</si>
  <si>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</si>
  <si>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</si>
  <si>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</si>
  <si>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</si>
  <si>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</si>
  <si>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</si>
  <si>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</si>
  <si>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</si>
  <si>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</si>
  <si>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</si>
  <si>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</si>
  <si>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</si>
  <si>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</si>
  <si>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</si>
  <si>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</si>
  <si>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</si>
  <si>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</si>
  <si>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</si>
  <si>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</si>
  <si>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</si>
  <si>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</si>
  <si>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</si>
  <si>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</si>
  <si>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</si>
  <si>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</si>
  <si>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</si>
  <si>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</si>
  <si>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</si>
  <si>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</si>
  <si>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</si>
  <si>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</si>
  <si>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</si>
  <si>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</si>
  <si>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</si>
  <si>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</si>
  <si>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</si>
  <si>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</si>
  <si>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</si>
  <si>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</si>
  <si>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</si>
  <si>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</si>
  <si>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</si>
  <si>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</si>
  <si>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</si>
  <si>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</si>
  <si>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</si>
  <si>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</si>
  <si>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</si>
  <si>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</si>
  <si>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</si>
  <si>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</si>
  <si>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</si>
  <si>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</si>
  <si>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</si>
  <si>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</si>
  <si>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</si>
  <si>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</si>
  <si>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</si>
  <si>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</si>
  <si>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</si>
  <si>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</si>
  <si>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</si>
  <si>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</si>
  <si>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</si>
  <si>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</si>
  <si>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</si>
  <si>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</si>
  <si>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</si>
  <si>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</si>
  <si>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</si>
  <si>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</si>
  <si>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</si>
  <si>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</si>
  <si>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</si>
  <si>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</si>
  <si>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</si>
  <si>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</si>
  <si>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</si>
  <si>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</si>
  <si>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</si>
  <si>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</si>
  <si>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</si>
  <si>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</si>
  <si>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</si>
  <si>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</si>
  <si>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</si>
  <si>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</si>
  <si>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</si>
  <si>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</si>
  <si>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</si>
  <si>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</si>
  <si>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</si>
  <si>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</si>
  <si>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</si>
  <si>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</si>
  <si>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</si>
  <si>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</si>
  <si>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</si>
  <si>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</si>
  <si>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</si>
  <si>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</si>
  <si>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</si>
  <si>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</si>
  <si>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</si>
  <si>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</si>
  <si>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</si>
  <si>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</si>
  <si>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</si>
  <si>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</si>
  <si>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</si>
  <si>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</si>
  <si>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</si>
  <si>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</si>
  <si>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</si>
  <si>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</si>
  <si>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</si>
  <si>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</si>
  <si>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</si>
  <si>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</si>
  <si>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</si>
  <si>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</si>
  <si>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</si>
  <si>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</si>
  <si>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</si>
  <si>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</si>
  <si>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</si>
  <si>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</si>
  <si>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</si>
  <si>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</si>
  <si>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</si>
  <si>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</si>
  <si>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</si>
  <si>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</si>
  <si>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</si>
  <si>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</si>
  <si>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</si>
  <si>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</si>
  <si>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</si>
  <si>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</si>
  <si>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</si>
  <si>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</si>
  <si>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</si>
  <si>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</si>
  <si>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</si>
  <si>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</si>
  <si>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</si>
  <si>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</si>
  <si>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</si>
  <si>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</si>
  <si>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</si>
  <si>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</si>
  <si>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</si>
  <si>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</si>
  <si>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</si>
  <si>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</si>
  <si>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</si>
  <si>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</si>
  <si>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</si>
  <si>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</si>
  <si>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</si>
  <si>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</si>
  <si>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</si>
  <si>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</si>
  <si>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</si>
  <si>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</si>
  <si>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</si>
  <si>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</si>
  <si>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</si>
  <si>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</si>
  <si>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</si>
  <si>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</si>
  <si>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</si>
  <si>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</si>
  <si>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</si>
  <si>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</si>
  <si>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</si>
  <si>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</si>
  <si>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</si>
  <si>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</si>
  <si>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</si>
  <si>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</si>
  <si>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</si>
  <si>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</si>
  <si>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</si>
  <si>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</si>
  <si>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</si>
  <si>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</si>
  <si>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</si>
  <si>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</si>
  <si>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</si>
  <si>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</si>
  <si>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</si>
  <si>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</si>
  <si>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</si>
  <si>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</si>
  <si>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</si>
  <si>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</si>
  <si>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</si>
  <si>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</si>
  <si>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</si>
  <si>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</si>
  <si>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</si>
  <si>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</si>
  <si>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</si>
  <si>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</si>
  <si>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</si>
  <si>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</si>
  <si>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</si>
  <si>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</si>
  <si>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</si>
  <si>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</si>
  <si>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</si>
  <si>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</si>
  <si>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</si>
  <si>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</si>
  <si>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</si>
  <si>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</si>
  <si>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</si>
  <si>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</si>
  <si>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</si>
  <si>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</si>
  <si>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</si>
  <si>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</si>
  <si>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</si>
  <si>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</si>
  <si>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</si>
  <si>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</si>
  <si>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</si>
  <si>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</si>
  <si>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</si>
  <si>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</si>
  <si>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</si>
  <si>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</si>
  <si>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</si>
  <si>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</si>
  <si>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</si>
  <si>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</si>
  <si>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</si>
  <si>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</si>
  <si>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</si>
  <si>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</si>
  <si>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</si>
  <si>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</si>
  <si>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</si>
  <si>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</si>
  <si>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</si>
  <si>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</si>
  <si>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</si>
  <si>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</si>
  <si>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</si>
  <si>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</si>
  <si>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</si>
  <si>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</si>
  <si>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</si>
  <si>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</si>
  <si>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</si>
  <si>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</si>
  <si>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</si>
  <si>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</si>
  <si>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</si>
  <si>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</si>
  <si>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</si>
  <si>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</si>
  <si>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</si>
  <si>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</si>
  <si>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</si>
  <si>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</si>
  <si>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</si>
  <si>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</si>
  <si>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</si>
  <si>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</si>
  <si>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</si>
  <si>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</si>
  <si>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</si>
  <si>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</si>
  <si>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</si>
  <si>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</si>
  <si>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</si>
  <si>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</si>
  <si>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</si>
  <si>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</si>
  <si>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</si>
  <si>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</si>
  <si>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</si>
  <si>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</si>
  <si>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</si>
  <si>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</si>
  <si>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</si>
  <si>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</si>
  <si>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</si>
  <si>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</si>
  <si>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</si>
  <si>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</si>
  <si>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</si>
  <si>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</si>
  <si>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</si>
  <si>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</si>
  <si>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</si>
  <si>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</si>
  <si>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</si>
  <si>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</si>
  <si>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</si>
  <si>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</si>
  <si>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</si>
  <si>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</si>
  <si>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</si>
  <si>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</si>
  <si>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</si>
  <si>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</si>
  <si>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</si>
  <si>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</si>
  <si>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</si>
  <si>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</si>
  <si>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</si>
  <si>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</si>
  <si>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</si>
  <si>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</si>
  <si>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</si>
  <si>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</si>
  <si>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</si>
  <si>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</si>
  <si>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</si>
  <si>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</si>
  <si>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</si>
  <si>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</si>
  <si>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</si>
  <si>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</si>
  <si>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</si>
  <si>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</si>
  <si>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</si>
  <si>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</si>
  <si>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</si>
  <si>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</si>
  <si>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</si>
  <si>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</si>
  <si>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</si>
  <si>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</si>
  <si>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</si>
  <si>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</si>
  <si>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</si>
  <si>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</si>
  <si>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</si>
  <si>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</si>
  <si>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</si>
  <si>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</si>
  <si>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</si>
  <si>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</si>
  <si>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</si>
  <si>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</si>
  <si>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</si>
  <si>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</si>
  <si>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</si>
  <si>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</si>
  <si>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</si>
  <si>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</si>
  <si>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</si>
  <si>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</si>
  <si>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</si>
  <si>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</si>
  <si>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</si>
  <si>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</si>
  <si>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</si>
  <si>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</si>
  <si>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</si>
  <si>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</si>
  <si>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</si>
  <si>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</si>
  <si>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</si>
  <si>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</si>
  <si>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</si>
  <si>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</si>
  <si>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</si>
  <si>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</si>
  <si>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</si>
  <si>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</si>
  <si>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</si>
  <si>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</si>
  <si>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</si>
  <si>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</si>
  <si>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</si>
  <si>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</si>
  <si>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</si>
  <si>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</si>
  <si>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</si>
  <si>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</si>
  <si>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</si>
  <si>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</si>
  <si>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</si>
  <si>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</si>
  <si>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</si>
  <si>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</si>
  <si>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</si>
  <si>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</si>
  <si>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</si>
  <si>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</si>
  <si>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</si>
  <si>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</si>
  <si>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</si>
  <si>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</si>
  <si>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</si>
  <si>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</si>
  <si>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</si>
  <si>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</si>
  <si>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</si>
  <si>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</si>
  <si>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</si>
  <si>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</si>
  <si>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</si>
  <si>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</si>
  <si>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</si>
  <si>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</si>
  <si>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</si>
  <si>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</si>
  <si>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</si>
  <si>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</si>
  <si>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</si>
  <si>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</si>
  <si>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</si>
  <si>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</si>
  <si>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</si>
  <si>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</si>
  <si>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</si>
  <si>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</si>
  <si>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</si>
  <si>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</si>
  <si>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</si>
  <si>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</si>
  <si>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</si>
  <si>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</si>
  <si>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</si>
  <si>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</si>
  <si>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</si>
  <si>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</si>
  <si>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</si>
  <si>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</si>
  <si>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</si>
  <si>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</si>
  <si>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</si>
  <si>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</si>
  <si>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</si>
  <si>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</si>
  <si>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</si>
  <si>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</si>
  <si>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</si>
  <si>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</si>
  <si>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</si>
  <si>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</si>
  <si>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</si>
  <si>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</si>
  <si>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</si>
  <si>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</si>
  <si>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</si>
  <si>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</si>
  <si>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</si>
  <si>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</si>
  <si>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</si>
  <si>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</si>
  <si>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</si>
  <si>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</si>
  <si>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</si>
  <si>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</si>
  <si>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</si>
  <si>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</si>
  <si>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</si>
  <si>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</si>
  <si>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</si>
  <si>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</si>
  <si>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</si>
  <si>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</si>
  <si>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</si>
  <si>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</si>
  <si>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</si>
  <si>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</si>
  <si>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</si>
  <si>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</si>
  <si>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</si>
  <si>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</si>
  <si>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</si>
  <si>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</si>
  <si>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</si>
  <si>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</si>
  <si>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</si>
  <si>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</si>
  <si>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</si>
  <si>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</si>
  <si>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</si>
  <si>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</si>
  <si>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</si>
  <si>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</si>
  <si>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</si>
  <si>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</si>
  <si>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</si>
  <si>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</si>
  <si>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</si>
  <si>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</si>
  <si>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</si>
  <si>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</si>
  <si>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</si>
  <si>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</si>
  <si>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</si>
  <si>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</si>
  <si>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</si>
  <si>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</si>
  <si>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</si>
  <si>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</si>
  <si>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</si>
  <si>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</si>
  <si>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</si>
  <si>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</si>
  <si>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</si>
  <si>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</si>
  <si>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</si>
  <si>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</si>
  <si>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</si>
  <si>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</si>
  <si>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</si>
  <si>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</si>
  <si>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</si>
  <si>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</si>
  <si>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</si>
  <si>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</si>
  <si>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</si>
  <si>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</si>
  <si>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</si>
  <si>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</si>
  <si>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</si>
  <si>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</si>
  <si>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</si>
  <si>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</si>
  <si>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</si>
  <si>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</si>
  <si>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</si>
  <si>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</si>
  <si>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</si>
  <si>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</si>
  <si>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</si>
  <si>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</si>
  <si>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</si>
  <si>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</si>
  <si>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</si>
  <si>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</si>
  <si>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</si>
  <si>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</si>
  <si>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</si>
  <si>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</si>
  <si>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</si>
  <si>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</si>
  <si>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</si>
  <si>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</si>
  <si>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</si>
  <si>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</si>
  <si>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</si>
  <si>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</si>
  <si>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</si>
  <si>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</si>
  <si>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</si>
  <si>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</si>
  <si>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</si>
  <si>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</si>
  <si>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</si>
  <si>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</si>
  <si>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</si>
  <si>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</si>
  <si>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</si>
  <si>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</si>
  <si>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</si>
  <si>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</si>
  <si>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</si>
  <si>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</si>
  <si>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</si>
  <si>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</si>
  <si>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</si>
  <si>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</si>
  <si>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</si>
  <si>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</si>
  <si>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</si>
  <si>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</si>
  <si>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</si>
  <si>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</si>
  <si>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</si>
  <si>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</si>
  <si>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</si>
  <si>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</si>
  <si>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</si>
  <si>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</si>
  <si>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</si>
  <si>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</si>
  <si>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</si>
  <si>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</si>
  <si>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</si>
  <si>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</si>
  <si>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</si>
  <si>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</si>
  <si>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</si>
  <si>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</si>
  <si>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</si>
  <si>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</si>
  <si>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</si>
  <si>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</si>
  <si>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</si>
  <si>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</si>
  <si>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</si>
  <si>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</si>
  <si>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</si>
  <si>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</si>
  <si>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</si>
  <si>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</si>
  <si>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</si>
  <si>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</si>
  <si>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</si>
  <si>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</si>
  <si>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</si>
  <si>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</si>
  <si>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</si>
  <si>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</si>
  <si>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</si>
  <si>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</si>
  <si>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</si>
  <si>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</si>
  <si>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</si>
  <si>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</si>
  <si>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</si>
  <si>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</si>
  <si>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</si>
  <si>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</si>
  <si>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</si>
  <si>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</si>
  <si>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</si>
  <si>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</si>
  <si>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</si>
  <si>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</si>
  <si>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</si>
  <si>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</si>
  <si>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</si>
  <si>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</si>
  <si>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</si>
  <si>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</si>
  <si>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</si>
  <si>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</si>
  <si>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</si>
  <si>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</si>
  <si>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</si>
  <si>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</si>
  <si>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</si>
  <si>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</si>
  <si>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</si>
  <si>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</si>
  <si>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</si>
  <si>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</si>
  <si>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</si>
  <si>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</si>
  <si>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</si>
  <si>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</si>
  <si>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</si>
  <si>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</si>
  <si>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</si>
  <si>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</si>
  <si>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</si>
  <si>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</si>
  <si>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</si>
  <si>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</si>
  <si>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</si>
  <si>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</si>
  <si>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</si>
  <si>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</si>
  <si>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</si>
  <si>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</si>
  <si>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</si>
  <si>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</si>
  <si>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</si>
  <si>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</si>
  <si>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</si>
  <si>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</si>
  <si>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</si>
  <si>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</si>
  <si>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</si>
  <si>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</si>
  <si>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</si>
  <si>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</si>
  <si>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</si>
  <si>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</si>
  <si>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</si>
  <si>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</si>
  <si>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</si>
  <si>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</si>
  <si>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</si>
  <si>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</si>
  <si>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</si>
  <si>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</si>
  <si>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</si>
  <si>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</si>
  <si>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</si>
  <si>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</si>
  <si>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</si>
  <si>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</si>
  <si>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</si>
  <si>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</si>
  <si>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</si>
  <si>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</si>
  <si>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</si>
  <si>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</si>
  <si>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</si>
  <si>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</si>
  <si>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</si>
  <si>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</si>
  <si>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</si>
  <si>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</si>
  <si>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</si>
  <si>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</si>
  <si>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</si>
  <si>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</si>
  <si>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</si>
  <si>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</si>
  <si>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</si>
  <si>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</si>
  <si>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</si>
  <si>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</si>
  <si>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</si>
  <si>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</si>
  <si>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</si>
  <si>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</si>
  <si>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</si>
  <si>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</si>
  <si>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</si>
  <si>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</si>
  <si>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</si>
  <si>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</si>
  <si>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</si>
  <si>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</si>
  <si>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</si>
  <si>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</si>
  <si>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</si>
  <si>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</si>
  <si>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</si>
  <si>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</si>
  <si>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</si>
  <si>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</si>
  <si>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</si>
  <si>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</si>
  <si>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</si>
  <si>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</si>
  <si>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</si>
  <si>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</si>
  <si>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</si>
  <si>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</si>
  <si>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</si>
  <si>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</si>
  <si>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</si>
  <si>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</si>
  <si>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</si>
  <si>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</si>
  <si>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</si>
  <si>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</si>
  <si>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</si>
  <si>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</si>
  <si>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</si>
  <si>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</si>
  <si>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</si>
  <si>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</si>
  <si>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</si>
  <si>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</si>
  <si>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</si>
  <si>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</si>
  <si>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</si>
  <si>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</si>
  <si>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</si>
  <si>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</si>
  <si>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</si>
  <si>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</si>
  <si>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</si>
  <si>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</si>
  <si>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</si>
  <si>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</si>
  <si>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</si>
  <si>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</si>
  <si>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</si>
  <si>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</si>
  <si>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</si>
  <si>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</si>
  <si>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</si>
  <si>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</si>
  <si>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</si>
  <si>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</si>
  <si>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</si>
  <si>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</si>
  <si>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</si>
  <si>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</si>
  <si>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</si>
  <si>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</si>
  <si>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</si>
  <si>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</si>
  <si>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</si>
  <si>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</si>
  <si>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</si>
  <si>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</si>
  <si>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</si>
  <si>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</si>
  <si>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</si>
  <si>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</si>
  <si>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</si>
  <si>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</si>
  <si>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</si>
  <si>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</si>
  <si>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</si>
  <si>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</si>
  <si>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</si>
  <si>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</si>
  <si>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</si>
  <si>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</si>
  <si>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</si>
  <si>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</si>
  <si>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</si>
  <si>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</si>
  <si>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</si>
  <si>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</si>
  <si>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</si>
  <si>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</si>
  <si>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</si>
  <si>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</si>
  <si>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</si>
  <si>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</si>
  <si>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</si>
  <si>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</si>
  <si>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</si>
  <si>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</si>
  <si>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</si>
  <si>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</si>
  <si>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</si>
  <si>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</si>
  <si>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</si>
  <si>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</si>
  <si>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</si>
  <si>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</si>
  <si>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</si>
  <si>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</si>
  <si>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</si>
  <si>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</si>
  <si>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</si>
  <si>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</si>
  <si>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</si>
  <si>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</si>
  <si>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</si>
  <si>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</si>
  <si>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</si>
  <si>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</si>
  <si>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</si>
  <si>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</si>
  <si>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</si>
  <si>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</si>
  <si>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</si>
  <si>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</si>
  <si>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</si>
  <si>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</si>
  <si>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</si>
  <si>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</si>
  <si>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</si>
  <si>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</si>
  <si>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</si>
  <si>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</si>
  <si>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</si>
  <si>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</si>
  <si>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</si>
  <si>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</si>
  <si>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</si>
  <si>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</si>
  <si>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</si>
  <si>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</si>
  <si>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</si>
  <si>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</si>
  <si>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</si>
  <si>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</si>
  <si>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</si>
  <si>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</si>
  <si>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</si>
  <si>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</si>
  <si>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</si>
  <si>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</si>
  <si>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</si>
  <si>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</si>
  <si>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</si>
  <si>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</si>
  <si>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</si>
  <si>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</si>
  <si>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</si>
  <si>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</si>
  <si>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</si>
  <si>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</si>
  <si>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</si>
  <si>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</si>
  <si>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</si>
  <si>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</si>
  <si>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</si>
  <si>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</si>
  <si>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</si>
  <si>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</si>
  <si>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</si>
  <si>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</si>
  <si>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</si>
  <si>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</si>
  <si>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</si>
  <si>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</si>
  <si>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</si>
  <si>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</si>
  <si>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</si>
  <si>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</si>
  <si>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</si>
  <si>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</si>
  <si>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</si>
  <si>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</si>
  <si>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</si>
  <si>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</si>
  <si>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</si>
  <si>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</si>
  <si>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</si>
  <si>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</si>
  <si>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</si>
  <si>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</si>
  <si>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</si>
  <si>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</si>
  <si>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</si>
  <si>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</si>
  <si>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</si>
  <si>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</si>
  <si>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</si>
  <si>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</si>
  <si>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</si>
  <si>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</si>
  <si>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</si>
  <si>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</si>
  <si>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</si>
  <si>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</si>
  <si>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</si>
  <si>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</si>
  <si>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</si>
  <si>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</si>
  <si>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</si>
  <si>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</si>
  <si>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</si>
  <si>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</si>
  <si>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</si>
  <si>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</si>
  <si>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</si>
  <si>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</si>
  <si>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</si>
  <si>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</si>
  <si>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</si>
  <si>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</si>
  <si>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</si>
  <si>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</si>
  <si>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</si>
  <si>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</si>
  <si>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</si>
  <si>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</si>
  <si>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</si>
  <si>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</si>
  <si>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</si>
  <si>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</si>
  <si>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</si>
  <si>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</si>
  <si>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</si>
  <si>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</si>
  <si>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</si>
  <si>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</si>
  <si>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</si>
  <si>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</si>
  <si>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</si>
  <si>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</si>
  <si>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</si>
  <si>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</si>
  <si>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</si>
  <si>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</si>
  <si>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</si>
  <si>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</si>
  <si>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</si>
  <si>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</si>
  <si>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</si>
  <si>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</si>
  <si>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</si>
  <si>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</si>
  <si>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</si>
  <si>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</si>
  <si>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</si>
  <si>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</si>
  <si>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</si>
  <si>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</si>
  <si>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</si>
  <si>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</si>
  <si>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</si>
  <si>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</si>
  <si>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</si>
  <si>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</si>
  <si>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</si>
  <si>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</si>
  <si>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</si>
  <si>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</si>
  <si>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</si>
  <si>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</si>
  <si>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</si>
  <si>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</si>
  <si>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</si>
  <si>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</si>
  <si>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</si>
  <si>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</si>
  <si>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</si>
  <si>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</si>
  <si>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</si>
  <si>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</si>
  <si>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</si>
  <si>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</si>
  <si>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</si>
  <si>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</si>
  <si>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</si>
  <si>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</si>
  <si>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</si>
  <si>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</si>
  <si>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</si>
  <si>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</si>
  <si>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</si>
  <si>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</si>
  <si>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</si>
  <si>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</si>
  <si>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</si>
  <si>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</si>
  <si>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</si>
  <si>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</si>
  <si>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</si>
  <si>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</si>
  <si>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</si>
  <si>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</si>
  <si>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</si>
  <si>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</si>
  <si>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</si>
  <si>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</si>
  <si>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</si>
  <si>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</si>
  <si>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</si>
  <si>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</si>
  <si>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</si>
  <si>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</si>
  <si>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</si>
  <si>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</si>
  <si>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</si>
  <si>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</si>
  <si>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</si>
  <si>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</si>
  <si>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</si>
  <si>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</si>
  <si>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</si>
  <si>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</si>
  <si>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</si>
  <si>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</si>
  <si>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</si>
  <si>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</si>
  <si>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</si>
  <si>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</si>
  <si>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</si>
  <si>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</si>
  <si>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</si>
  <si>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</si>
  <si>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</si>
  <si>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</si>
  <si>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</si>
  <si>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</si>
  <si>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</si>
  <si>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</si>
  <si>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</si>
  <si>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</si>
  <si>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</si>
  <si>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</si>
  <si>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</si>
  <si>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</si>
  <si>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</si>
  <si>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</si>
  <si>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</si>
  <si>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</si>
  <si>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</si>
  <si>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</si>
  <si>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</si>
  <si>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</si>
  <si>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</si>
  <si>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</si>
  <si>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</si>
  <si>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</si>
  <si>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</si>
  <si>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</si>
  <si>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</si>
  <si>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</si>
  <si>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</si>
  <si>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</si>
  <si>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</si>
  <si>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</si>
  <si>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</si>
  <si>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</si>
  <si>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</si>
  <si>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</si>
  <si>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</si>
  <si>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</si>
  <si>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</si>
  <si>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</si>
  <si>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</si>
  <si>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</si>
  <si>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</si>
  <si>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</si>
  <si>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</si>
  <si>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</si>
  <si>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</si>
  <si>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</si>
  <si>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</si>
  <si>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</si>
  <si>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</si>
  <si>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</si>
  <si>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</si>
  <si>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</si>
  <si>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</si>
  <si>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</si>
  <si>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</si>
  <si>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</si>
  <si>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</si>
  <si>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</si>
  <si>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</si>
  <si>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</si>
  <si>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</si>
  <si>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</si>
  <si>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</si>
  <si>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</si>
  <si>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</si>
  <si>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</si>
  <si>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</si>
  <si>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</si>
  <si>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</si>
  <si>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</si>
  <si>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</si>
  <si>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</si>
  <si>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</si>
  <si>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</si>
  <si>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</si>
  <si>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</si>
  <si>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</si>
  <si>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</si>
  <si>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</si>
  <si>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</si>
  <si>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</si>
  <si>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</si>
  <si>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</si>
  <si>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</si>
  <si>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</si>
  <si>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</si>
  <si>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</si>
  <si>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</si>
  <si>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</si>
  <si>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</si>
  <si>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</si>
  <si>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</si>
  <si>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</si>
  <si>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</si>
  <si>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</si>
  <si>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</si>
  <si>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</si>
  <si>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</si>
  <si>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</si>
  <si>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</si>
  <si>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</si>
  <si>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</si>
  <si>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</si>
  <si>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</si>
  <si>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</si>
  <si>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</si>
  <si>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</si>
  <si>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</si>
  <si>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</si>
  <si>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</si>
  <si>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</si>
  <si>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</si>
  <si>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</si>
  <si>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</si>
  <si>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</si>
  <si>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</si>
  <si>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</si>
  <si>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</si>
  <si>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</si>
  <si>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</si>
  <si>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</si>
  <si>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</si>
  <si>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</si>
  <si>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</si>
  <si>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</si>
  <si>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</si>
  <si>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</si>
  <si>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</si>
  <si>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</si>
  <si>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</si>
  <si>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</si>
  <si>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</si>
  <si>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</si>
  <si>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</si>
  <si>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</si>
  <si>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</si>
  <si>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</si>
  <si>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</si>
  <si>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</si>
  <si>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</si>
  <si>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</si>
  <si>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</si>
  <si>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</si>
  <si>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</si>
  <si>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</si>
  <si>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</si>
  <si>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</si>
  <si>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</si>
  <si>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</si>
  <si>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</si>
  <si>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</si>
  <si>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</si>
  <si>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</si>
  <si>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</si>
  <si>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</si>
  <si>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</si>
  <si>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</si>
  <si>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</si>
  <si>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</si>
  <si>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</si>
  <si>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</si>
  <si>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</si>
  <si>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</si>
  <si>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</si>
  <si>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</si>
  <si>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</si>
  <si>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</si>
  <si>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</si>
  <si>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</si>
  <si>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</si>
  <si>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</si>
  <si>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</si>
  <si>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</si>
  <si>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</si>
  <si>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</si>
  <si>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</si>
  <si>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</si>
  <si>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</si>
  <si>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</si>
  <si>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</si>
  <si>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</si>
  <si>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</si>
  <si>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</si>
  <si>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</si>
  <si>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</si>
  <si>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</si>
  <si>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</si>
  <si>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</si>
  <si>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</si>
  <si>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</si>
  <si>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</si>
  <si>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</si>
  <si>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</si>
  <si>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</si>
  <si>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</si>
  <si>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</si>
  <si>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</si>
  <si>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</si>
  <si>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</si>
  <si>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</si>
  <si>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</si>
  <si>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</si>
  <si>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</si>
  <si>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</si>
  <si>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</si>
  <si>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</si>
  <si>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</si>
  <si>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</si>
  <si>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</si>
  <si>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</si>
  <si>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</si>
  <si>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</si>
  <si>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</si>
  <si>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</si>
  <si>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</si>
  <si>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</si>
  <si>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</si>
  <si>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</si>
  <si>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</si>
  <si>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</si>
  <si>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</si>
  <si>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</si>
  <si>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</si>
  <si>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</si>
  <si>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</si>
  <si>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</si>
  <si>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</si>
  <si>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</si>
  <si>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</si>
  <si>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</si>
  <si>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</si>
  <si>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</si>
  <si>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</si>
  <si>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</si>
  <si>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</si>
  <si>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</si>
  <si>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</si>
  <si>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</si>
  <si>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</si>
  <si>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</si>
  <si>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</si>
  <si>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</si>
  <si>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</si>
  <si>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</si>
  <si>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</si>
  <si>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</si>
  <si>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</si>
  <si>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</si>
  <si>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</si>
  <si>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</si>
  <si>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</si>
  <si>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</si>
  <si>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</si>
  <si>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</si>
  <si>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</si>
  <si>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</si>
  <si>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</si>
  <si>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</si>
  <si>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</si>
  <si>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</si>
  <si>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</si>
  <si>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</si>
  <si>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</si>
  <si>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</si>
  <si>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</si>
  <si>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</si>
  <si>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</si>
  <si>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</si>
  <si>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</si>
  <si>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</si>
  <si>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</si>
  <si>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</si>
  <si>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</si>
  <si>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</si>
  <si>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</si>
  <si>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</si>
  <si>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</si>
  <si>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</si>
  <si>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</si>
  <si>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</si>
  <si>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</si>
  <si>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</si>
  <si>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</si>
  <si>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</si>
  <si>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</si>
  <si>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</si>
  <si>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</si>
  <si>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</si>
  <si>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</si>
  <si>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</si>
  <si>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</si>
  <si>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</si>
  <si>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</si>
  <si>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</si>
  <si>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</si>
  <si>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</si>
  <si>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</si>
  <si>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</si>
  <si>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</si>
  <si>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</si>
  <si>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</si>
  <si>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</si>
  <si>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</si>
  <si>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</si>
  <si>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</si>
  <si>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</si>
  <si>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</si>
  <si>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</si>
  <si>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</si>
  <si>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</si>
  <si>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</si>
  <si>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</si>
  <si>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</si>
  <si>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</si>
  <si>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</si>
  <si>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</si>
  <si>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</si>
  <si>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</si>
  <si>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</si>
  <si>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</si>
  <si>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</si>
  <si>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</si>
  <si>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</si>
  <si>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</si>
  <si>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</si>
  <si>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</si>
  <si>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</si>
  <si>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</si>
  <si>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</si>
  <si>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</si>
  <si>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</si>
  <si>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</si>
  <si>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</si>
  <si>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</si>
  <si>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</si>
  <si>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</si>
  <si>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</si>
  <si>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</si>
  <si>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</si>
  <si>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</si>
  <si>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</si>
  <si>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</si>
  <si>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</si>
  <si>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</si>
  <si>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</si>
  <si>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</si>
  <si>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</si>
  <si>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</si>
  <si>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</si>
  <si>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</si>
  <si>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</si>
  <si>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</si>
  <si>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</si>
  <si>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</si>
  <si>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</si>
  <si>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</si>
  <si>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</si>
  <si>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</si>
  <si>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</si>
  <si>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</si>
  <si>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</si>
  <si>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</si>
  <si>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</si>
  <si>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</si>
  <si>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</si>
  <si>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</si>
  <si>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</si>
  <si>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</si>
  <si>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</si>
  <si>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</si>
  <si>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</si>
  <si>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</si>
  <si>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</si>
  <si>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</si>
  <si>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</si>
  <si>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</si>
  <si>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</si>
  <si>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</si>
  <si>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</si>
  <si>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</si>
  <si>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</si>
  <si>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</si>
  <si>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</si>
  <si>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</si>
  <si>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</si>
  <si>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</si>
  <si>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</si>
  <si>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</si>
  <si>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</si>
  <si>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</si>
  <si>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</si>
  <si>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</si>
  <si>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</si>
  <si>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</si>
  <si>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</si>
  <si>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</si>
  <si>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</si>
  <si>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</si>
  <si>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</si>
  <si>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</si>
  <si>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</si>
  <si>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</si>
  <si>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</si>
  <si>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</si>
  <si>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</si>
  <si>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</si>
  <si>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</si>
  <si>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</si>
  <si>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</si>
  <si>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</si>
  <si>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</si>
  <si>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</si>
  <si>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</si>
  <si>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</si>
  <si>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</si>
  <si>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</si>
  <si>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</si>
  <si>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</si>
  <si>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</si>
  <si>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</si>
  <si>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</si>
  <si>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</si>
  <si>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</si>
  <si>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</si>
  <si>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</si>
  <si>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</si>
  <si>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</si>
  <si>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</si>
  <si>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</si>
  <si>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</si>
  <si>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</si>
  <si>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</si>
  <si>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</si>
  <si>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</si>
  <si>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</si>
  <si>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</si>
  <si>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</si>
  <si>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</si>
  <si>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</si>
  <si>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</si>
  <si>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</si>
  <si>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</si>
  <si>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</si>
  <si>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</si>
  <si>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</si>
  <si>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</si>
  <si>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</si>
  <si>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</si>
  <si>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</si>
  <si>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</si>
  <si>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</si>
  <si>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</si>
  <si>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</si>
  <si>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</si>
  <si>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</si>
  <si>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</si>
  <si>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</si>
  <si>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</si>
  <si>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</si>
  <si>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</si>
  <si>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</si>
  <si>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</si>
  <si>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</si>
  <si>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</si>
  <si>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</si>
  <si>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</si>
  <si>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</si>
  <si>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</si>
  <si>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</si>
  <si>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</si>
  <si>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</si>
  <si>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</si>
  <si>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</si>
  <si>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</si>
  <si>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</si>
  <si>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</si>
  <si>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</si>
  <si>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</si>
  <si>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</si>
  <si>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</si>
  <si>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</si>
  <si>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</si>
  <si>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</si>
  <si>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</si>
  <si>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</si>
  <si>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</si>
  <si>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</si>
  <si>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</si>
  <si>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</si>
  <si>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</si>
  <si>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</si>
  <si>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</si>
  <si>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</si>
  <si>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</si>
  <si>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</si>
  <si>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</si>
  <si>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</si>
  <si>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</si>
  <si>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</si>
  <si>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</si>
  <si>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</si>
  <si>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</si>
  <si>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</si>
  <si>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</si>
  <si>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</si>
  <si>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</si>
  <si>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</si>
  <si>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</si>
  <si>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</si>
  <si>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</si>
  <si>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</si>
  <si>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</si>
  <si>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</si>
  <si>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</si>
  <si>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</si>
  <si>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</si>
  <si>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</si>
  <si>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</si>
  <si>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</si>
  <si>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</si>
  <si>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</si>
  <si>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</si>
  <si>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</si>
  <si>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</si>
  <si>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</si>
  <si>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</si>
  <si>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</si>
  <si>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</si>
  <si>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</si>
  <si>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</si>
  <si>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</si>
  <si>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</si>
  <si>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</si>
  <si>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</si>
  <si>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</si>
  <si>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</si>
  <si>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</si>
  <si>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</si>
  <si>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</si>
  <si>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</si>
  <si>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</si>
  <si>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</si>
  <si>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</si>
  <si>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</si>
  <si>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</si>
  <si>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</si>
  <si>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</si>
  <si>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</si>
  <si>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</si>
  <si>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</si>
  <si>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</si>
  <si>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</si>
  <si>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</si>
  <si>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</si>
  <si>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</si>
  <si>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</si>
  <si>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</si>
  <si>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</si>
  <si>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</si>
  <si>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</si>
  <si>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</si>
  <si>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</si>
  <si>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</si>
  <si>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</si>
  <si>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</si>
  <si>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</si>
  <si>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</si>
  <si>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</si>
  <si>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</si>
  <si>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</si>
  <si>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</si>
  <si>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</si>
  <si>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</si>
  <si>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</si>
  <si>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</si>
  <si>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</si>
  <si>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</si>
  <si>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</si>
  <si>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</si>
  <si>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</si>
  <si>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</si>
  <si>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</si>
  <si>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</si>
  <si>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</si>
  <si>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</si>
  <si>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</si>
  <si>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</si>
  <si>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</si>
  <si>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</si>
  <si>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</si>
  <si>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</si>
  <si>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</si>
  <si>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</si>
  <si>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</si>
  <si>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</si>
  <si>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</si>
  <si>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</si>
  <si>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</si>
  <si>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</si>
  <si>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</si>
  <si>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</si>
  <si>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</si>
  <si>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</si>
  <si>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</si>
  <si>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</si>
  <si>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</si>
  <si>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</si>
  <si>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</si>
  <si>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</si>
  <si>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</si>
  <si>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</si>
  <si>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</si>
  <si>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</si>
  <si>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</si>
  <si>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</si>
  <si>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</si>
  <si>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</si>
  <si>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</si>
  <si>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</si>
  <si>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</si>
  <si>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</si>
  <si>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</si>
  <si>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</si>
  <si>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</si>
  <si>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</si>
  <si>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</si>
  <si>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</si>
  <si>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</si>
  <si>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</si>
  <si>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</si>
  <si>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</si>
  <si>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</si>
  <si>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</si>
  <si>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</si>
  <si>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</si>
  <si>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</si>
  <si>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</si>
  <si>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</si>
  <si>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</si>
  <si>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</si>
  <si>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</si>
  <si>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</si>
  <si>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</si>
  <si>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</si>
  <si>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</si>
  <si>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</si>
  <si>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</si>
  <si>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</si>
  <si>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</si>
  <si>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</si>
  <si>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</si>
  <si>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</si>
  <si>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</si>
  <si>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</si>
  <si>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</si>
  <si>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</si>
  <si>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</si>
  <si>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</si>
  <si>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</si>
  <si>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</si>
  <si>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</si>
  <si>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</si>
  <si>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</si>
  <si>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</si>
  <si>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</si>
  <si>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</si>
  <si>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</si>
  <si>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</si>
  <si>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</si>
  <si>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</si>
  <si>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</si>
  <si>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</si>
  <si>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</si>
  <si>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</si>
  <si>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</si>
  <si>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</si>
  <si>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</si>
  <si>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</si>
  <si>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</si>
  <si>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</si>
  <si>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</si>
  <si>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</si>
  <si>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</si>
  <si>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</si>
  <si>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</si>
  <si>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</si>
  <si>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</si>
  <si>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</si>
  <si>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</si>
  <si>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</si>
  <si>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</si>
  <si>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</si>
  <si>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</si>
  <si>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</si>
  <si>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</si>
  <si>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</si>
  <si>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</si>
  <si>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</si>
  <si>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</si>
  <si>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</si>
  <si>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</si>
  <si>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</si>
  <si>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</si>
  <si>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</si>
  <si>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</si>
  <si>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</si>
  <si>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</si>
  <si>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</si>
  <si>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</si>
  <si>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</si>
  <si>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</si>
  <si>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</si>
  <si>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</si>
  <si>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</si>
  <si>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</si>
  <si>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</si>
  <si>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</si>
  <si>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</si>
  <si>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</si>
  <si>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</si>
  <si>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</si>
  <si>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</si>
  <si>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</si>
  <si>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</si>
  <si>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</si>
  <si>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</si>
  <si>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</si>
  <si>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</si>
  <si>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</si>
  <si>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</si>
  <si>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</si>
  <si>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</si>
  <si>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</si>
  <si>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</si>
  <si>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</si>
  <si>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</si>
  <si>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</si>
  <si>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</si>
  <si>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</si>
  <si>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</si>
  <si>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</si>
  <si>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</si>
  <si>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</si>
  <si>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</si>
  <si>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</si>
  <si>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</si>
  <si>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</si>
  <si>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</si>
  <si>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</si>
  <si>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</si>
  <si>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</si>
  <si>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</si>
  <si>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</si>
  <si>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</si>
  <si>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</si>
  <si>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</si>
  <si>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</si>
  <si>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</si>
  <si>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</si>
  <si>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</si>
  <si>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</si>
  <si>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</si>
  <si>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</si>
  <si>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</si>
  <si>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</si>
  <si>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</si>
  <si>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</si>
  <si>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</si>
  <si>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</si>
  <si>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</si>
  <si>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</si>
  <si>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</si>
  <si>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</si>
  <si>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</si>
  <si>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</si>
  <si>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</si>
  <si>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</si>
  <si>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</si>
  <si>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</si>
  <si>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</si>
  <si>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</si>
  <si>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</si>
  <si>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</si>
  <si>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</si>
  <si>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</si>
  <si>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</si>
  <si>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</si>
  <si>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</si>
  <si>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</si>
  <si>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</si>
  <si>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</si>
  <si>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</si>
  <si>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</si>
  <si>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</si>
  <si>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</si>
  <si>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</si>
  <si>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</si>
  <si>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</si>
  <si>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</si>
  <si>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</si>
  <si>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</si>
  <si>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</si>
  <si>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</si>
  <si>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</si>
  <si>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</si>
  <si>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</si>
  <si>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</si>
  <si>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</si>
  <si>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</si>
  <si>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</si>
  <si>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</si>
  <si>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</si>
  <si>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</si>
  <si>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</si>
  <si>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</si>
  <si>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</si>
  <si>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</si>
  <si>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</si>
  <si>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</si>
  <si>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</si>
  <si>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</si>
  <si>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</si>
  <si>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</si>
  <si>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</si>
  <si>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</si>
  <si>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</si>
  <si>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</si>
  <si>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</si>
  <si>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</si>
  <si>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</si>
  <si>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</si>
  <si>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</si>
  <si>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</si>
  <si>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</si>
  <si>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</si>
  <si>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</si>
  <si>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</si>
  <si>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</si>
  <si>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</si>
  <si>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</si>
  <si>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</si>
  <si>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</si>
  <si>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</si>
  <si>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</si>
  <si>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</si>
  <si>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</si>
  <si>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</si>
  <si>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</si>
  <si>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</si>
  <si>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</si>
  <si>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</si>
  <si>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</si>
  <si>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</si>
  <si>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</si>
  <si>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</si>
  <si>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</si>
  <si>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</si>
  <si>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</si>
  <si>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</si>
  <si>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</si>
  <si>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</si>
  <si>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</si>
  <si>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</si>
  <si>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</si>
  <si>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</si>
  <si>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</si>
  <si>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</si>
  <si>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</si>
  <si>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</si>
  <si>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</si>
  <si>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</si>
  <si>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</si>
  <si>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</si>
  <si>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</si>
  <si>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</si>
  <si>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</si>
  <si>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</si>
  <si>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</si>
  <si>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</si>
  <si>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</si>
  <si>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</si>
  <si>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</si>
  <si>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</si>
  <si>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</si>
  <si>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</si>
  <si>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</si>
  <si>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</si>
  <si>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</si>
  <si>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</si>
  <si>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</si>
  <si>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</si>
  <si>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</si>
  <si>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</si>
  <si>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</si>
  <si>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</si>
  <si>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</si>
  <si>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</si>
  <si>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</si>
  <si>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</si>
  <si>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</si>
  <si>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</si>
  <si>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</si>
  <si>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</si>
  <si>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</si>
  <si>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</si>
  <si>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</si>
  <si>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</si>
  <si>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</si>
  <si>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</si>
  <si>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</si>
  <si>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</si>
  <si>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</si>
  <si>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</si>
  <si>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</si>
  <si>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</si>
  <si>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</si>
  <si>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</si>
  <si>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</si>
  <si>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</si>
  <si>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</si>
  <si>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</si>
  <si>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</si>
  <si>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</si>
  <si>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</si>
  <si>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</si>
  <si>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</si>
  <si>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</si>
  <si>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</si>
  <si>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</si>
  <si>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</si>
  <si>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</si>
  <si>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</si>
  <si>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</si>
  <si>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</si>
  <si>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</si>
  <si>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</si>
  <si>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</si>
  <si>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</si>
  <si>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</si>
  <si>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</si>
  <si>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</si>
  <si>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</si>
  <si>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</si>
  <si>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</si>
  <si>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</si>
  <si>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</si>
  <si>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</si>
  <si>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</si>
  <si>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</si>
  <si>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</si>
  <si>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</si>
  <si>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</si>
  <si>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</si>
  <si>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</si>
  <si>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</si>
  <si>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</si>
  <si>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</si>
  <si>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</si>
  <si>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</si>
  <si>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</si>
  <si>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</si>
  <si>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</si>
  <si>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</si>
  <si>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</si>
  <si>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</si>
  <si>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</si>
  <si>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</si>
  <si>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</si>
  <si>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</si>
  <si>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</si>
  <si>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</si>
  <si>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</si>
  <si>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</si>
  <si>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</si>
  <si>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</si>
  <si>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</si>
  <si>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</si>
  <si>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</si>
  <si>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</si>
  <si>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</si>
  <si>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</si>
  <si>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</si>
  <si>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</si>
  <si>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</si>
  <si>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</si>
  <si>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</si>
  <si>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</si>
  <si>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</si>
  <si>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</si>
  <si>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</si>
  <si>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</si>
  <si>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</si>
  <si>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</si>
  <si>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</si>
  <si>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</si>
  <si>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</si>
  <si>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</si>
  <si>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</si>
  <si>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</si>
  <si>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</si>
  <si>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</si>
  <si>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</si>
  <si>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</si>
  <si>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</si>
  <si>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</si>
  <si>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</si>
  <si>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</si>
  <si>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</si>
  <si>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</si>
  <si>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</si>
  <si>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</si>
  <si>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</si>
  <si>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</si>
  <si>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</si>
  <si>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</si>
  <si>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</si>
  <si>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</si>
  <si>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</si>
  <si>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</si>
  <si>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</si>
  <si>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</si>
  <si>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</si>
  <si>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</si>
  <si>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</si>
  <si>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</si>
  <si>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</si>
  <si>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</si>
  <si>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</si>
  <si>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</si>
  <si>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</si>
  <si>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</si>
  <si>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</si>
  <si>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</si>
  <si>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</si>
  <si>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</si>
  <si>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</si>
  <si>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</si>
  <si>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</si>
  <si>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</si>
  <si>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</si>
  <si>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</si>
  <si>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</si>
  <si>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</si>
  <si>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</si>
  <si>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</si>
  <si>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</si>
  <si>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</si>
  <si>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</si>
  <si>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</si>
  <si>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</si>
  <si>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</si>
  <si>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</si>
  <si>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</si>
  <si>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</si>
  <si>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</si>
  <si>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</si>
  <si>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</si>
  <si>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</si>
  <si>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</si>
  <si>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</si>
  <si>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</si>
  <si>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</si>
  <si>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</si>
  <si>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</si>
  <si>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</si>
  <si>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</si>
  <si>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</si>
  <si>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</si>
  <si>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</si>
  <si>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</si>
  <si>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</si>
  <si>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</si>
  <si>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</si>
  <si>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</si>
  <si>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</si>
  <si>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</si>
  <si>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</si>
  <si>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</si>
  <si>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</si>
  <si>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</si>
  <si>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</si>
  <si>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</si>
  <si>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</si>
  <si>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</si>
  <si>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</si>
  <si>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</si>
  <si>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</si>
  <si>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</si>
  <si>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</si>
  <si>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</si>
  <si>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</si>
  <si>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</si>
  <si>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</si>
  <si>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</si>
  <si>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</si>
  <si>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</si>
  <si>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</si>
  <si>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</si>
  <si>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</si>
  <si>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</si>
  <si>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</si>
  <si>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</si>
  <si>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</si>
  <si>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</si>
  <si>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</si>
  <si>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</si>
  <si>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</si>
  <si>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</si>
  <si>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</si>
  <si>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</si>
  <si>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</si>
  <si>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</si>
  <si>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</si>
  <si>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</si>
  <si>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</si>
  <si>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</si>
  <si>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</si>
  <si>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</si>
  <si>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</si>
  <si>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</si>
  <si>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</si>
  <si>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</si>
  <si>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</si>
  <si>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</si>
  <si>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</si>
  <si>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</si>
  <si>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</si>
  <si>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</si>
  <si>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</si>
  <si>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</si>
  <si>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</si>
  <si>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</si>
  <si>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</si>
  <si>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</si>
  <si>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</si>
  <si>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</si>
  <si>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</si>
  <si>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</si>
  <si>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</si>
  <si>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</si>
  <si>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</si>
  <si>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</si>
  <si>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</si>
  <si>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</si>
  <si>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</si>
  <si>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</si>
  <si>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</si>
  <si>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</si>
  <si>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</si>
  <si>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</si>
  <si>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</si>
  <si>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</si>
  <si>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</si>
  <si>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</si>
  <si>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</si>
  <si>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</si>
  <si>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</si>
  <si>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</si>
  <si>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</si>
  <si>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</si>
  <si>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</si>
  <si>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</si>
  <si>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</si>
  <si>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</si>
  <si>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</si>
  <si>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</si>
  <si>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</si>
  <si>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</si>
  <si>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</si>
  <si>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</si>
  <si>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</si>
  <si>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</si>
  <si>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</si>
  <si>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</si>
  <si>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</si>
  <si>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</si>
  <si>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</si>
  <si>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</si>
  <si>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</si>
  <si>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</si>
  <si>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</si>
  <si>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</si>
  <si>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</si>
  <si>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</si>
  <si>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</si>
  <si>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</si>
  <si>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</si>
  <si>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</si>
  <si>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</si>
  <si>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</si>
  <si>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</si>
  <si>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</si>
  <si>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</si>
  <si>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</si>
  <si>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</si>
  <si>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</si>
  <si>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</si>
  <si>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</si>
  <si>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</si>
  <si>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</si>
  <si>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</si>
  <si>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</si>
  <si>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</si>
  <si>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</si>
  <si>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</si>
  <si>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</si>
  <si>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</si>
  <si>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</si>
  <si>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</si>
  <si>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</si>
  <si>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</si>
  <si>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</si>
  <si>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</si>
  <si>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</si>
  <si>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</si>
  <si>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</si>
  <si>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</si>
  <si>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</si>
  <si>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</si>
  <si>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</si>
  <si>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</si>
  <si>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</si>
  <si>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</si>
  <si>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</si>
  <si>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</si>
  <si>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</si>
  <si>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</si>
  <si>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</si>
  <si>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</si>
  <si>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</si>
  <si>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</si>
  <si>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</si>
  <si>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</si>
  <si>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</si>
  <si>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</si>
  <si>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</si>
  <si>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</si>
  <si>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</si>
  <si>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</si>
  <si>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</si>
  <si>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</si>
  <si>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</si>
  <si>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</si>
  <si>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</si>
  <si>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</si>
  <si>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</si>
  <si>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</si>
  <si>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</si>
  <si>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</si>
  <si>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</si>
  <si>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</si>
  <si>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</si>
  <si>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</si>
  <si>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</si>
  <si>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</si>
  <si>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</si>
  <si>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</si>
  <si>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</si>
  <si>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</si>
  <si>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</si>
  <si>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</si>
  <si>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</si>
  <si>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</si>
  <si>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</si>
  <si>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</si>
  <si>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</si>
  <si>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</si>
  <si>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</si>
  <si>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</si>
  <si>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</si>
  <si>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</si>
  <si>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</si>
  <si>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</si>
  <si>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</si>
  <si>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</si>
  <si>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</si>
  <si>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</si>
  <si>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</si>
  <si>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</si>
  <si>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</si>
  <si>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</si>
  <si>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</si>
  <si>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</si>
  <si>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</si>
  <si>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</si>
  <si>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</si>
  <si>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</si>
  <si>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</si>
  <si>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</si>
  <si>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</si>
  <si>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</si>
  <si>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</si>
  <si>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</si>
  <si>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</si>
  <si>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</si>
  <si>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</si>
  <si>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</si>
  <si>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</si>
  <si>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</si>
  <si>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</si>
  <si>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</si>
  <si>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</si>
  <si>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</si>
  <si>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</si>
  <si>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</si>
  <si>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</si>
  <si>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</si>
  <si>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</si>
  <si>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</si>
  <si>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</si>
  <si>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</si>
  <si>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</si>
  <si>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</si>
  <si>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</si>
  <si>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</si>
  <si>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</si>
  <si>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</si>
  <si>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</si>
  <si>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</si>
  <si>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</si>
  <si>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</si>
  <si>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</si>
  <si>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</si>
  <si>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</si>
  <si>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</si>
  <si>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</si>
  <si>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</si>
  <si>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</si>
  <si>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</si>
  <si>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</si>
  <si>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</si>
  <si>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</si>
  <si>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</si>
  <si>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</si>
  <si>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</si>
  <si>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</si>
  <si>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</si>
  <si>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</si>
  <si>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</si>
  <si>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</si>
  <si>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</si>
  <si>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</si>
  <si>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</si>
  <si>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</si>
  <si>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</si>
  <si>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</si>
  <si>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</si>
  <si>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</si>
  <si>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</si>
  <si>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</si>
  <si>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</si>
  <si>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</si>
  <si>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</si>
  <si>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</si>
  <si>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</si>
  <si>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</si>
  <si>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</si>
  <si>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</si>
  <si>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</si>
  <si>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</si>
  <si>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</si>
  <si>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</si>
  <si>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</si>
  <si>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</si>
  <si>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</si>
  <si>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</si>
  <si>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</si>
  <si>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</si>
  <si>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</si>
  <si>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</si>
  <si>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</si>
  <si>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</si>
  <si>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</si>
  <si>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</si>
  <si>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</si>
  <si>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</si>
  <si>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</si>
  <si>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</si>
  <si>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</si>
  <si>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</si>
  <si>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</si>
  <si>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</si>
  <si>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</si>
  <si>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</si>
  <si>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</si>
  <si>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</si>
  <si>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</si>
  <si>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</si>
  <si>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</si>
  <si>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</si>
  <si>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</si>
  <si>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</si>
  <si>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</si>
  <si>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</si>
  <si>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</si>
  <si>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</si>
  <si>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</si>
  <si>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</si>
  <si>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</si>
  <si>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</si>
  <si>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</si>
  <si>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</si>
  <si>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</si>
  <si>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</si>
  <si>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</si>
  <si>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</si>
  <si>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</si>
  <si>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</si>
  <si>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</si>
  <si>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</si>
  <si>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</si>
  <si>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</si>
  <si>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</si>
  <si>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</si>
  <si>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</si>
  <si>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</si>
  <si>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</si>
  <si>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</si>
  <si>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</si>
  <si>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</si>
  <si>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</si>
  <si>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</si>
  <si>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</si>
  <si>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</si>
  <si>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</si>
  <si>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</si>
  <si>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</si>
  <si>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</si>
  <si>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</si>
  <si>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</si>
  <si>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</si>
  <si>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</si>
  <si>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</si>
  <si>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</si>
  <si>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</si>
  <si>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</si>
  <si>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</si>
  <si>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</si>
  <si>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</si>
  <si>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</si>
  <si>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</si>
  <si>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</si>
  <si>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</si>
  <si>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</si>
  <si>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</si>
  <si>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</si>
  <si>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</si>
  <si>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</si>
  <si>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</si>
  <si>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</si>
  <si>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</si>
  <si>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</si>
  <si>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</si>
  <si>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</si>
  <si>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</si>
  <si>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</si>
  <si>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</si>
  <si>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</si>
  <si>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</si>
  <si>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</si>
  <si>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</si>
  <si>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</si>
  <si>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</si>
  <si>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</si>
  <si>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</si>
  <si>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</si>
  <si>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</si>
  <si>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</si>
  <si>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</si>
  <si>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</si>
  <si>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</si>
  <si>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</si>
  <si>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</si>
  <si>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</si>
  <si>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</si>
  <si>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</si>
  <si>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</si>
  <si>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</si>
  <si>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</si>
  <si>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</si>
  <si>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</si>
  <si>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</si>
  <si>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</si>
  <si>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</si>
  <si>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</si>
  <si>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</si>
  <si>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</si>
  <si>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</si>
  <si>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</si>
  <si>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</si>
  <si>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</si>
  <si>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</si>
  <si>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</si>
  <si>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</si>
  <si>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</si>
  <si>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</si>
  <si>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</si>
  <si>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</si>
  <si>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</si>
  <si>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</si>
  <si>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</si>
  <si>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</si>
  <si>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</si>
  <si>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</si>
  <si>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</si>
  <si>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</si>
  <si>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</si>
  <si>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</si>
  <si>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</si>
  <si>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</si>
  <si>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</si>
  <si>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</si>
  <si>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</si>
  <si>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</si>
  <si>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</si>
  <si>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</si>
  <si>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</si>
  <si>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</si>
  <si>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</si>
  <si>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</si>
  <si>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</si>
  <si>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</si>
  <si>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</si>
  <si>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</si>
  <si>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</si>
  <si>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</si>
  <si>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</si>
  <si>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</si>
  <si>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</si>
  <si>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</si>
  <si>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</si>
  <si>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</si>
  <si>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</si>
  <si>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</si>
  <si>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</si>
  <si>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</si>
  <si>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</si>
  <si>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</si>
  <si>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</si>
  <si>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</si>
  <si>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</si>
  <si>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</si>
  <si>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</si>
  <si>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</si>
  <si>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</si>
  <si>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</si>
  <si>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</si>
  <si>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</si>
  <si>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</si>
  <si>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</si>
  <si>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</si>
  <si>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</si>
  <si>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</si>
  <si>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</si>
  <si>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</si>
  <si>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</si>
  <si>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</si>
  <si>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</si>
  <si>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</si>
  <si>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</si>
  <si>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</si>
  <si>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</si>
  <si>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</si>
  <si>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</si>
  <si>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</si>
  <si>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</si>
  <si>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</si>
  <si>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</si>
  <si>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</si>
  <si>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</si>
  <si>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</si>
  <si>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</si>
  <si>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</si>
  <si>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</si>
  <si>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</si>
  <si>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</si>
  <si>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</si>
  <si>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</si>
  <si>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</si>
  <si>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</si>
  <si>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</si>
  <si>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</si>
  <si>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</si>
  <si>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</si>
  <si>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</si>
  <si>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</si>
  <si>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</si>
  <si>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</si>
  <si>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</si>
  <si>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</si>
  <si>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</si>
  <si>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</si>
  <si>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</si>
  <si>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</si>
  <si>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</si>
  <si>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</si>
  <si>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</si>
  <si>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</si>
  <si>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</si>
  <si>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</si>
  <si>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</si>
  <si>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</si>
  <si>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</si>
  <si>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</si>
  <si>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</si>
  <si>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</si>
  <si>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</si>
  <si>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</si>
  <si>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</si>
  <si>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</si>
  <si>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</si>
  <si>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</si>
  <si>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</si>
  <si>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</si>
  <si>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</si>
  <si>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</si>
  <si>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</si>
  <si>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</si>
  <si>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</si>
  <si>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</si>
  <si>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</si>
  <si>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</si>
  <si>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</si>
  <si>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</si>
  <si>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</si>
  <si>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</si>
  <si>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</si>
  <si>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</si>
  <si>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</si>
  <si>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</si>
  <si>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</si>
  <si>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</si>
  <si>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</si>
  <si>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</si>
  <si>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</si>
  <si>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</si>
  <si>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</si>
  <si>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</si>
  <si>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</si>
  <si>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</si>
  <si>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</si>
  <si>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</si>
  <si>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</si>
  <si>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</si>
  <si>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</si>
  <si>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</si>
  <si>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</si>
  <si>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</si>
  <si>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</si>
  <si>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</si>
  <si>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</si>
  <si>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</si>
  <si>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</si>
  <si>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</si>
  <si>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</si>
  <si>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</si>
  <si>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</si>
  <si>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</si>
  <si>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</si>
  <si>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</si>
  <si>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</si>
  <si>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</si>
  <si>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</si>
  <si>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</si>
  <si>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</si>
  <si>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</si>
  <si>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</si>
  <si>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</si>
  <si>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</si>
  <si>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</si>
  <si>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</si>
  <si>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</si>
  <si>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</si>
  <si>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</si>
  <si>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</si>
  <si>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</si>
  <si>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</si>
  <si>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</si>
  <si>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</si>
  <si>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</si>
  <si>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</si>
  <si>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</si>
  <si>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</si>
  <si>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</si>
  <si>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</si>
  <si>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</si>
  <si>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</si>
  <si>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</si>
  <si>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</si>
  <si>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</si>
  <si>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</si>
  <si>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</si>
  <si>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</si>
  <si>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</si>
  <si>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</si>
  <si>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</si>
  <si>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</si>
  <si>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</si>
  <si>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</si>
  <si>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</si>
  <si>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</si>
  <si>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</si>
  <si>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</si>
  <si>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</si>
  <si>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</si>
  <si>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</si>
  <si>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</si>
  <si>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</si>
  <si>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</si>
  <si>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</si>
  <si>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</si>
  <si>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</si>
  <si>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</si>
  <si>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</si>
  <si>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</si>
  <si>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</si>
  <si>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</si>
  <si>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</si>
  <si>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</si>
  <si>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</si>
  <si>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</si>
  <si>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</si>
  <si>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</si>
  <si>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</si>
  <si>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</si>
  <si>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</si>
  <si>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</si>
  <si>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</si>
  <si>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</si>
  <si>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</si>
  <si>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</si>
  <si>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</si>
  <si>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</si>
  <si>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</si>
  <si>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</si>
  <si>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</si>
  <si>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</si>
  <si>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</si>
  <si>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</si>
  <si>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</si>
  <si>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</si>
  <si>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</si>
  <si>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</si>
  <si>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</si>
  <si>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</si>
  <si>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</si>
  <si>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</si>
  <si>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</si>
  <si>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</si>
  <si>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</si>
  <si>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</si>
  <si>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</si>
  <si>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</si>
  <si>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</si>
  <si>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</si>
  <si>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</si>
  <si>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</si>
  <si>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</si>
  <si>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</si>
  <si>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</si>
  <si>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</si>
  <si>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</si>
  <si>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</si>
  <si>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</si>
  <si>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</si>
  <si>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</si>
  <si>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</si>
  <si>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</si>
  <si>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</si>
  <si>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</si>
  <si>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</si>
  <si>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</si>
  <si>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</si>
  <si>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</si>
  <si>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</si>
  <si>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</si>
  <si>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</si>
  <si>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</si>
  <si>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</si>
  <si>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</si>
  <si>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</si>
  <si>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</si>
  <si>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</si>
  <si>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</si>
  <si>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</si>
  <si>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</si>
  <si>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</si>
  <si>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</si>
  <si>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</si>
  <si>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</si>
  <si>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</si>
  <si>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</si>
  <si>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</si>
  <si>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</si>
  <si>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</si>
  <si>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</si>
  <si>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</si>
  <si>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</si>
  <si>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</si>
  <si>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</si>
  <si>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</si>
  <si>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</si>
  <si>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</si>
  <si>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</si>
  <si>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</si>
  <si>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</si>
  <si>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</si>
  <si>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</si>
  <si>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</si>
  <si>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</si>
  <si>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</si>
  <si>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</si>
  <si>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</si>
  <si>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</si>
  <si>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</si>
  <si>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</si>
  <si>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</si>
  <si>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</si>
  <si>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</si>
  <si>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</si>
  <si>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</si>
  <si>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</si>
  <si>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</si>
  <si>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</si>
  <si>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</si>
  <si>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</si>
  <si>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</si>
  <si>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</si>
  <si>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</si>
  <si>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</si>
  <si>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</si>
  <si>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</si>
  <si>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</si>
  <si>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</si>
  <si>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</si>
  <si>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</si>
  <si>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</si>
  <si>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</si>
  <si>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</si>
  <si>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</si>
  <si>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</si>
  <si>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</si>
  <si>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</si>
  <si>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</si>
  <si>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</si>
  <si>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</si>
  <si>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</si>
  <si>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</si>
  <si>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</si>
  <si>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</si>
  <si>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</si>
  <si>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</si>
  <si>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</si>
  <si>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</si>
  <si>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</si>
  <si>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</si>
  <si>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</si>
  <si>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</si>
  <si>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</si>
  <si>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</si>
  <si>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</si>
  <si>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</si>
  <si>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</si>
  <si>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</si>
  <si>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</si>
  <si>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</si>
  <si>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</si>
  <si>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</si>
  <si>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</si>
  <si>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</si>
  <si>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</si>
  <si>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</si>
  <si>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</si>
  <si>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</si>
  <si>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</si>
  <si>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</si>
  <si>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</si>
  <si>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</si>
  <si>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</si>
  <si>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</si>
  <si>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</si>
  <si>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</si>
  <si>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</si>
  <si>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</si>
  <si>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</si>
  <si>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</si>
  <si>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</si>
  <si>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</si>
  <si>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</si>
  <si>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</si>
  <si>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</si>
  <si>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</si>
  <si>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</si>
  <si>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</si>
  <si>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</si>
  <si>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</si>
  <si>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</si>
  <si>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</si>
  <si>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</si>
  <si>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</si>
  <si>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</si>
  <si>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</si>
  <si>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</si>
  <si>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</si>
  <si>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</si>
  <si>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</si>
  <si>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</si>
  <si>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</si>
  <si>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</si>
  <si>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</si>
  <si>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</si>
  <si>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</si>
  <si>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</si>
  <si>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</si>
  <si>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</si>
  <si>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</si>
  <si>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</si>
  <si>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</si>
  <si>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</si>
  <si>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</si>
  <si>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</si>
  <si>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</si>
  <si>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</si>
  <si>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</si>
  <si>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</si>
  <si>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</si>
  <si>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</si>
  <si>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</si>
  <si>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</si>
  <si>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</si>
  <si>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</si>
  <si>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</si>
  <si>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</si>
  <si>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</si>
  <si>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</si>
  <si>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</si>
  <si>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</si>
  <si>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</si>
  <si>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</si>
  <si>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</si>
  <si>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</si>
  <si>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</si>
  <si>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</si>
  <si>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</si>
  <si>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</si>
  <si>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</si>
  <si>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</si>
  <si>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</si>
  <si>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</si>
  <si>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</si>
  <si>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</si>
  <si>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</si>
  <si>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</si>
  <si>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</si>
  <si>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</si>
  <si>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</si>
  <si>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</si>
  <si>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</si>
  <si>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</si>
  <si>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</si>
  <si>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</si>
  <si>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</si>
  <si>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</si>
  <si>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</si>
  <si>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</si>
  <si>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</si>
  <si>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</si>
  <si>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</si>
  <si>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</si>
  <si>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</si>
  <si>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</si>
  <si>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</si>
  <si>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</si>
  <si>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</si>
  <si>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</si>
  <si>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</si>
  <si>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</si>
  <si>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</si>
  <si>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</si>
  <si>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</si>
  <si>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</si>
  <si>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</si>
  <si>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</si>
  <si>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</si>
  <si>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</si>
  <si>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</si>
  <si>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</si>
  <si>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</si>
  <si>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</si>
  <si>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</si>
  <si>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</si>
  <si>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</si>
  <si>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</si>
  <si>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</si>
  <si>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</si>
  <si>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</si>
  <si>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</si>
  <si>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</si>
  <si>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</si>
  <si>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</si>
  <si>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</si>
  <si>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</si>
  <si>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</si>
  <si>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</si>
  <si>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</si>
  <si>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</si>
  <si>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</si>
  <si>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</si>
  <si>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</si>
  <si>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</si>
  <si>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</si>
  <si>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</si>
  <si>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</si>
  <si>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</si>
  <si>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</si>
  <si>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</si>
  <si>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</si>
  <si>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</si>
  <si>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</si>
  <si>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</si>
  <si>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</si>
  <si>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</si>
  <si>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</si>
  <si>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</si>
  <si>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</si>
  <si>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</si>
  <si>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</si>
  <si>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</si>
  <si>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</si>
  <si>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</si>
  <si>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</si>
  <si>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</si>
  <si>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</si>
  <si>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</si>
  <si>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</si>
  <si>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</si>
  <si>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</si>
  <si>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</si>
  <si>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</si>
  <si>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</si>
  <si>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</si>
  <si>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</si>
  <si>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</si>
  <si>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</si>
  <si>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</si>
  <si>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</si>
  <si>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</si>
  <si>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</si>
  <si>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</si>
  <si>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</si>
  <si>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</si>
  <si>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</si>
  <si>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</si>
  <si>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</si>
  <si>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</si>
  <si>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</si>
  <si>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</si>
  <si>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</si>
  <si>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</si>
  <si>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</si>
  <si>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</si>
  <si>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</si>
  <si>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</si>
  <si>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</si>
  <si>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</si>
  <si>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</si>
  <si>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</si>
  <si>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</si>
  <si>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</si>
  <si>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</si>
  <si>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</si>
  <si>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</si>
  <si>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</si>
  <si>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</si>
  <si>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</si>
  <si>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</si>
  <si>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</si>
  <si>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</si>
  <si>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</si>
  <si>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</si>
  <si>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</si>
  <si>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</si>
  <si>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</si>
  <si>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</si>
  <si>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</si>
  <si>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</si>
  <si>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</si>
  <si>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</si>
  <si>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</si>
  <si>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</si>
  <si>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</si>
  <si>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</si>
  <si>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</si>
  <si>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</si>
  <si>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</si>
  <si>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</si>
  <si>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</si>
  <si>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</si>
  <si>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</si>
  <si>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</si>
  <si>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</si>
  <si>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</si>
  <si>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</si>
  <si>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</si>
  <si>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</si>
  <si>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</si>
  <si>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</si>
  <si>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</si>
  <si>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</si>
  <si>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</si>
  <si>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</si>
  <si>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</si>
  <si>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</si>
  <si>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</si>
  <si>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</si>
  <si>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</si>
  <si>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</si>
  <si>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</si>
  <si>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</si>
  <si>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</si>
  <si>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</si>
  <si>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</si>
  <si>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</si>
  <si>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</si>
  <si>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</si>
  <si>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</si>
  <si>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</si>
  <si>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</si>
  <si>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</si>
  <si>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</si>
  <si>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</si>
  <si>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</si>
  <si>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</si>
  <si>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</si>
  <si>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</si>
  <si>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</si>
  <si>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</si>
  <si>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</si>
  <si>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</si>
  <si>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</si>
  <si>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</si>
  <si>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</si>
  <si>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</si>
  <si>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</si>
  <si>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</si>
  <si>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</si>
  <si>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</si>
  <si>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</si>
  <si>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</si>
  <si>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</si>
  <si>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</si>
  <si>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</si>
  <si>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</si>
  <si>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</si>
  <si>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</si>
  <si>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</si>
  <si>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</si>
  <si>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</si>
  <si>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</si>
  <si>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</si>
  <si>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</si>
  <si>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</si>
  <si>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</si>
  <si>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</si>
  <si>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</si>
  <si>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</si>
  <si>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</si>
  <si>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</si>
  <si>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</si>
  <si>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</si>
  <si>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</si>
  <si>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</si>
  <si>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</si>
  <si>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</si>
  <si>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</si>
  <si>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</si>
  <si>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</si>
  <si>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</si>
  <si>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</si>
  <si>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</si>
  <si>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</si>
  <si>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</si>
  <si>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</si>
  <si>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</si>
  <si>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</si>
  <si>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</si>
  <si>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</si>
  <si>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</si>
  <si>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</si>
  <si>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</si>
  <si>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</si>
  <si>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</si>
  <si>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</si>
  <si>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</si>
  <si>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</si>
  <si>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</si>
  <si>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</si>
  <si>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</si>
  <si>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</si>
  <si>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</si>
  <si>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</si>
  <si>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</si>
  <si>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</si>
  <si>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</si>
  <si>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</si>
  <si>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</si>
  <si>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</si>
  <si>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</si>
  <si>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</si>
  <si>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</si>
  <si>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</si>
  <si>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</si>
  <si>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</si>
  <si>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</si>
  <si>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</si>
  <si>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</si>
  <si>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</si>
  <si>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</si>
  <si>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</si>
  <si>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</si>
  <si>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</si>
  <si>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</si>
  <si>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</si>
  <si>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</si>
  <si>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</si>
  <si>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</si>
  <si>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</si>
  <si>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</si>
  <si>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</si>
  <si>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</si>
  <si>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</si>
  <si>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</si>
  <si>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</si>
  <si>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</si>
  <si>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</si>
  <si>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</si>
  <si>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</si>
  <si>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</si>
  <si>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</si>
  <si>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</si>
  <si>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</si>
  <si>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</si>
  <si>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</si>
  <si>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</si>
  <si>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</si>
  <si>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</si>
  <si>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</si>
  <si>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</si>
  <si>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</si>
  <si>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</si>
  <si>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</si>
  <si>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</si>
  <si>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</si>
  <si>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</si>
  <si>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</si>
  <si>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</si>
  <si>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</si>
  <si>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</si>
  <si>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</si>
  <si>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</si>
  <si>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</si>
  <si>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</si>
  <si>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</si>
  <si>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</si>
  <si>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</si>
  <si>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</si>
  <si>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</si>
  <si>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</si>
  <si>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</si>
  <si>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</si>
  <si>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</si>
  <si>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</si>
  <si>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</si>
  <si>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</si>
  <si>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</si>
  <si>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</si>
  <si>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</si>
  <si>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</si>
  <si>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</si>
  <si>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</si>
  <si>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</si>
  <si>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</si>
  <si>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</si>
  <si>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</si>
  <si>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</si>
  <si>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</si>
  <si>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</si>
  <si>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</si>
  <si>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</si>
  <si>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</si>
  <si>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</si>
  <si>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</si>
  <si>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</si>
  <si>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</si>
  <si>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</si>
  <si>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</si>
  <si>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</si>
  <si>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</si>
  <si>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</si>
  <si>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</si>
  <si>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</si>
  <si>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</si>
  <si>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</si>
  <si>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</si>
  <si>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</si>
  <si>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</si>
  <si>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</si>
  <si>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</si>
  <si>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</si>
  <si>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</si>
  <si>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</si>
  <si>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</si>
  <si>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</si>
  <si>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</si>
  <si>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</si>
  <si>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</si>
  <si>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</si>
  <si>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</si>
  <si>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</si>
  <si>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</si>
  <si>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</si>
  <si>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</si>
  <si>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</si>
  <si>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</si>
  <si>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</si>
  <si>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</si>
  <si>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</si>
  <si>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</si>
  <si>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</si>
  <si>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</si>
  <si>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</si>
  <si>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</si>
  <si>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</si>
  <si>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</si>
  <si>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</si>
  <si>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</si>
  <si>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</si>
  <si>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</si>
  <si>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</si>
  <si>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</si>
  <si>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</si>
  <si>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</si>
  <si>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</si>
  <si>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</si>
  <si>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</si>
  <si>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</si>
  <si>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</si>
  <si>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</si>
  <si>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</si>
  <si>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</si>
  <si>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</si>
  <si>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</si>
  <si>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</si>
  <si>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</si>
  <si>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</si>
  <si>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</si>
  <si>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</si>
  <si>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</si>
  <si>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</si>
  <si>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</si>
  <si>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</si>
  <si>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</si>
  <si>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</si>
  <si>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</si>
  <si>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</si>
  <si>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</si>
  <si>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</si>
  <si>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</si>
  <si>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</si>
  <si>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</si>
  <si>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</si>
  <si>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</si>
  <si>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</si>
  <si>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</si>
  <si>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</si>
  <si>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</si>
  <si>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</si>
  <si>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</si>
  <si>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</si>
  <si>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</si>
  <si>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</si>
  <si>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</si>
  <si>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</si>
  <si>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</si>
  <si>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</si>
  <si>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</si>
  <si>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</si>
  <si>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</si>
  <si>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</si>
  <si>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</si>
  <si>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</si>
  <si>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</si>
  <si>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</si>
  <si>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</si>
  <si>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</si>
  <si>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</si>
  <si>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</si>
  <si>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</si>
  <si>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</si>
  <si>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</si>
  <si>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</si>
  <si>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</si>
  <si>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</si>
  <si>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</si>
  <si>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</si>
  <si>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</si>
  <si>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</si>
  <si>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</si>
  <si>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</si>
  <si>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</si>
  <si>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</si>
  <si>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</si>
  <si>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</si>
  <si>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</si>
  <si>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</si>
  <si>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</si>
  <si>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</si>
  <si>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</si>
  <si>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</si>
  <si>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</si>
  <si>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</si>
  <si>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</si>
  <si>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</si>
  <si>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</si>
  <si>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</si>
  <si>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</si>
  <si>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</si>
  <si>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</si>
  <si>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</si>
  <si>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</si>
  <si>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</si>
  <si>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</si>
  <si>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</si>
  <si>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</si>
  <si>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</si>
  <si>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</si>
  <si>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</si>
  <si>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</si>
  <si>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</si>
  <si>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</si>
  <si>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</si>
  <si>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</si>
  <si>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</si>
  <si>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</si>
  <si>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</si>
  <si>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</si>
  <si>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</si>
  <si>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</si>
  <si>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</si>
  <si>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</si>
  <si>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</si>
  <si>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</si>
  <si>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</si>
  <si>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</si>
  <si>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</si>
  <si>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</si>
  <si>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</si>
  <si>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</si>
  <si>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</si>
  <si>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</si>
  <si>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</si>
  <si>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</si>
  <si>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</si>
  <si>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</si>
  <si>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</si>
  <si>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</si>
  <si>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</si>
  <si>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</si>
  <si>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</si>
  <si>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</si>
  <si>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</si>
  <si>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</si>
  <si>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</si>
  <si>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</si>
  <si>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</si>
  <si>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</si>
  <si>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</si>
  <si>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</si>
  <si>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</si>
  <si>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</si>
  <si>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</si>
  <si>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</si>
  <si>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</si>
  <si>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</si>
  <si>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</si>
  <si>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</si>
  <si>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</si>
  <si>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</si>
  <si>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</si>
  <si>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</si>
  <si>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</si>
  <si>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</si>
  <si>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</si>
  <si>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</si>
  <si>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</si>
  <si>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</si>
  <si>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</si>
  <si>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</si>
  <si>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</si>
  <si>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</si>
  <si>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</si>
  <si>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</si>
  <si>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</si>
  <si>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</si>
  <si>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</si>
  <si>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</si>
  <si>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</si>
  <si>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</si>
  <si>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</si>
  <si>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</si>
  <si>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</si>
  <si>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</si>
  <si>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</si>
  <si>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</si>
  <si>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</si>
  <si>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</si>
  <si>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</si>
  <si>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</si>
  <si>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</si>
  <si>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</si>
  <si>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</si>
  <si>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</si>
  <si>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</si>
  <si>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</si>
  <si>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</si>
  <si>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</si>
  <si>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</si>
  <si>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</si>
  <si>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</si>
  <si>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</si>
  <si>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</si>
  <si>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</si>
  <si>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</si>
  <si>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</si>
  <si>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</si>
  <si>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</si>
  <si>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</si>
  <si>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</si>
  <si>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</si>
  <si>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</si>
  <si>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</si>
  <si>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</si>
  <si>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</si>
  <si>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</si>
  <si>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</si>
  <si>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</si>
  <si>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</si>
  <si>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</si>
  <si>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</si>
  <si>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</si>
  <si>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</si>
  <si>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</si>
  <si>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</si>
  <si>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</si>
  <si>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</si>
  <si>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</si>
  <si>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</si>
  <si>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</si>
  <si>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</si>
  <si>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</si>
  <si>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</si>
  <si>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</si>
  <si>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</si>
  <si>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</si>
  <si>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</si>
  <si>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</si>
  <si>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</si>
  <si>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</si>
  <si>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</si>
  <si>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</si>
  <si>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</si>
  <si>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</si>
  <si>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</si>
  <si>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</si>
  <si>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</si>
  <si>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</si>
  <si>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</si>
  <si>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</si>
  <si>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</si>
  <si>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</si>
  <si>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</si>
  <si>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</si>
  <si>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</si>
  <si>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</si>
  <si>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</si>
  <si>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</si>
  <si>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</si>
  <si>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</si>
  <si>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</si>
  <si>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</si>
  <si>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</si>
  <si>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</si>
  <si>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</si>
  <si>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</si>
  <si>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</si>
  <si>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</si>
  <si>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</si>
  <si>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</si>
  <si>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</si>
  <si>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</si>
  <si>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</si>
  <si>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</si>
  <si>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</si>
  <si>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</si>
  <si>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</si>
  <si>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</si>
  <si>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</si>
  <si>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</si>
  <si>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</si>
  <si>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</si>
  <si>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</si>
  <si>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</si>
  <si>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</si>
  <si>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</si>
  <si>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</si>
  <si>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</si>
  <si>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</si>
  <si>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</si>
  <si>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</si>
  <si>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</si>
  <si>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</si>
  <si>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</si>
  <si>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</si>
  <si>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</si>
  <si>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</si>
  <si>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</si>
  <si>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</si>
  <si>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</si>
  <si>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</si>
  <si>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</si>
  <si>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</si>
  <si>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</si>
  <si>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</si>
  <si>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</si>
  <si>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</si>
  <si>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</si>
  <si>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</si>
  <si>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</si>
  <si>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</si>
  <si>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</si>
  <si>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</si>
  <si>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</si>
  <si>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</si>
  <si>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</si>
  <si>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</si>
  <si>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</si>
  <si>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</si>
  <si>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</si>
  <si>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</si>
  <si>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</si>
  <si>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</si>
  <si>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</si>
  <si>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</si>
  <si>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</si>
  <si>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</si>
  <si>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</si>
  <si>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</si>
  <si>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</si>
  <si>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</si>
  <si>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</si>
  <si>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</si>
  <si>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</si>
  <si>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</si>
  <si>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</si>
  <si>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</si>
  <si>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</si>
  <si>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</si>
  <si>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</si>
  <si>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</si>
  <si>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</si>
  <si>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</si>
  <si>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</si>
  <si>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</si>
  <si>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</si>
  <si>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</si>
  <si>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</si>
  <si>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</si>
  <si>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</si>
  <si>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</si>
  <si>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</si>
  <si>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</si>
  <si>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</si>
  <si>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</si>
  <si>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</si>
  <si>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</si>
  <si>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</si>
  <si>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</si>
  <si>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</si>
  <si>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</si>
  <si>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</si>
  <si>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</si>
  <si>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</si>
  <si>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</si>
  <si>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</si>
  <si>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</si>
  <si>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</si>
  <si>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</si>
  <si>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</si>
  <si>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</si>
  <si>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</si>
  <si>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</si>
  <si>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</si>
  <si>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</si>
  <si>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</si>
  <si>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</si>
  <si>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</si>
  <si>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</si>
  <si>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</si>
  <si>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</si>
  <si>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</si>
  <si>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</si>
  <si>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</si>
  <si>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</si>
  <si>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</si>
  <si>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</si>
  <si>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</si>
  <si>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</si>
  <si>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</si>
  <si>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</si>
  <si>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</si>
  <si>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</si>
  <si>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</si>
  <si>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</si>
  <si>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</si>
  <si>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</si>
  <si>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</si>
  <si>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</si>
  <si>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</si>
  <si>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</si>
  <si>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</si>
  <si>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</si>
  <si>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</si>
  <si>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</si>
  <si>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</si>
  <si>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</si>
  <si>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</si>
  <si>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</si>
  <si>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</si>
  <si>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</si>
  <si>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</si>
  <si>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</si>
  <si>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</si>
  <si>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</si>
  <si>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</si>
  <si>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</si>
  <si>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</si>
  <si>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</si>
  <si>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</si>
  <si>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</si>
  <si>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</si>
  <si>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</si>
  <si>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</si>
  <si>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</si>
  <si>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</si>
  <si>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</si>
  <si>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</si>
  <si>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</si>
  <si>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</si>
  <si>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</si>
  <si>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</si>
  <si>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</si>
  <si>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</si>
  <si>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</si>
  <si>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</si>
  <si>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</si>
  <si>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</si>
  <si>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</si>
  <si>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</si>
  <si>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</si>
  <si>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</si>
  <si>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</si>
  <si>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</si>
  <si>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</si>
  <si>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</si>
  <si>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</si>
  <si>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</si>
  <si>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</si>
  <si>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</si>
  <si>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</si>
  <si>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</si>
  <si>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</si>
  <si>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</si>
  <si>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</si>
  <si>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</si>
  <si>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</si>
  <si>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</si>
  <si>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</si>
  <si>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</si>
  <si>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</si>
  <si>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</si>
  <si>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</si>
  <si>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</si>
  <si>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</si>
  <si>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</si>
  <si>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</si>
  <si>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</si>
  <si>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</si>
  <si>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</si>
  <si>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</si>
  <si>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</si>
  <si>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</si>
  <si>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</si>
  <si>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</si>
  <si>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</si>
  <si>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</si>
  <si>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</si>
  <si>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</si>
  <si>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</si>
  <si>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</si>
  <si>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</si>
  <si>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</si>
  <si>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</si>
  <si>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</si>
  <si>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</si>
  <si>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</si>
  <si>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</si>
  <si>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</si>
  <si>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</si>
  <si>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</si>
  <si>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</si>
  <si>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</si>
  <si>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</si>
  <si>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</si>
  <si>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</si>
  <si>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</si>
  <si>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</si>
  <si>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</si>
  <si>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</si>
  <si>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</si>
  <si>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</si>
  <si>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</si>
  <si>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</si>
  <si>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</si>
  <si>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</si>
  <si>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</si>
  <si>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</si>
  <si>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</si>
  <si>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</si>
  <si>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</si>
  <si>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</si>
  <si>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</si>
  <si>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</si>
  <si>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</si>
  <si>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</si>
  <si>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</si>
  <si>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</si>
  <si>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</si>
  <si>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</si>
  <si>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</si>
  <si>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</si>
  <si>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</si>
  <si>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</si>
  <si>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</si>
  <si>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</si>
  <si>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</si>
  <si>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</si>
  <si>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</si>
  <si>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</si>
  <si>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</si>
  <si>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</si>
  <si>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</si>
  <si>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</si>
  <si>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</si>
  <si>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</si>
  <si>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</si>
  <si>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</si>
  <si>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</si>
  <si>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</si>
  <si>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</si>
  <si>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</si>
  <si>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</si>
  <si>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</si>
  <si>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</si>
  <si>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</si>
  <si>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</si>
  <si>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</si>
  <si>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</si>
  <si>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</si>
  <si>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</si>
  <si>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</si>
  <si>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</si>
  <si>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</si>
  <si>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</si>
  <si>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</si>
  <si>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</si>
  <si>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</si>
  <si>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</si>
  <si>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</si>
  <si>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</si>
  <si>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</si>
  <si>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</si>
  <si>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</si>
  <si>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</si>
  <si>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</si>
  <si>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</si>
  <si>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</si>
  <si>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</si>
  <si>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</si>
  <si>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</si>
  <si>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</si>
  <si>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</si>
  <si>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</si>
  <si>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</si>
  <si>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</si>
  <si>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</si>
  <si>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</si>
  <si>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</si>
  <si>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</si>
  <si>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</si>
  <si>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</si>
  <si>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</si>
  <si>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</si>
  <si>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</si>
  <si>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</si>
  <si>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</si>
  <si>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</si>
  <si>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</si>
  <si>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</si>
  <si>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</si>
  <si>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</si>
  <si>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</si>
  <si>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</si>
  <si>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</si>
  <si>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</si>
  <si>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</si>
  <si>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</si>
  <si>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</si>
  <si>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</si>
  <si>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</si>
  <si>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</si>
  <si>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</si>
  <si>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</si>
  <si>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</si>
  <si>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</si>
  <si>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</si>
  <si>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</si>
  <si>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</si>
  <si>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</si>
  <si>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</si>
  <si>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</si>
  <si>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</si>
  <si>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</si>
  <si>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</si>
  <si>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</si>
  <si>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</si>
  <si>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</si>
  <si>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</si>
  <si>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</si>
  <si>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</si>
  <si>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</si>
  <si>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</si>
  <si>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</si>
  <si>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</si>
  <si>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</si>
  <si>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</si>
  <si>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</si>
  <si>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</si>
  <si>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</si>
  <si>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</si>
  <si>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</si>
  <si>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</si>
  <si>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</si>
  <si>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</si>
  <si>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</si>
  <si>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</si>
  <si>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</si>
  <si>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</si>
  <si>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</si>
  <si>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</si>
  <si>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</si>
  <si>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</si>
  <si>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</si>
  <si>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</si>
  <si>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</si>
  <si>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</si>
  <si>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</si>
  <si>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</si>
  <si>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</si>
  <si>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</si>
  <si>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</si>
  <si>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</si>
  <si>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</si>
  <si>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</si>
  <si>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</si>
  <si>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</si>
  <si>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</si>
  <si>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</si>
  <si>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</si>
  <si>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</si>
  <si>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</si>
  <si>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</si>
  <si>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</si>
  <si>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</si>
  <si>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</si>
  <si>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</si>
  <si>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</si>
  <si>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</si>
  <si>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</si>
  <si>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</si>
  <si>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</si>
  <si>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</si>
  <si>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</si>
  <si>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</si>
  <si>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</si>
  <si>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</si>
  <si>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</si>
  <si>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</si>
  <si>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</si>
  <si>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</si>
  <si>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</si>
  <si>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</si>
  <si>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</si>
  <si>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</si>
  <si>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</si>
  <si>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</si>
  <si>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</si>
  <si>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</si>
  <si>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</si>
  <si>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</si>
  <si>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</si>
  <si>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</si>
  <si>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</si>
  <si>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</si>
  <si>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</si>
  <si>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</si>
  <si>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</si>
  <si>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</si>
  <si>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</si>
  <si>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</si>
  <si>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</si>
  <si>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</si>
  <si>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</si>
  <si>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</si>
  <si>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</si>
  <si>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</si>
  <si>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</si>
  <si>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</si>
  <si>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</si>
  <si>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</si>
  <si>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</si>
  <si>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</si>
  <si>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</si>
  <si>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</si>
  <si>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</si>
  <si>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</si>
  <si>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</si>
  <si>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</si>
  <si>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</si>
  <si>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</si>
  <si>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</si>
  <si>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</si>
  <si>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</si>
  <si>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</si>
  <si>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</si>
  <si>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</si>
  <si>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</si>
  <si>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</si>
  <si>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</si>
  <si>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</si>
  <si>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</si>
  <si>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</si>
  <si>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</si>
  <si>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</si>
  <si>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</si>
  <si>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</si>
  <si>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</si>
  <si>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</si>
  <si>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</si>
  <si>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</si>
  <si>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</si>
  <si>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</si>
  <si>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</si>
  <si>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</si>
  <si>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</si>
  <si>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</si>
  <si>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</si>
  <si>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</si>
  <si>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</si>
  <si>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</si>
  <si>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</si>
  <si>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</si>
  <si>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</si>
  <si>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</si>
  <si>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</si>
  <si>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</si>
  <si>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</si>
  <si>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</si>
  <si>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</si>
  <si>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</si>
  <si>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</si>
  <si>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</si>
  <si>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</si>
  <si>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</si>
  <si>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</si>
  <si>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</si>
  <si>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</si>
  <si>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</si>
  <si>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</si>
  <si>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</si>
  <si>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</si>
  <si>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</si>
  <si>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</si>
  <si>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</si>
  <si>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</si>
  <si>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</si>
  <si>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</si>
  <si>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</si>
  <si>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</si>
  <si>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</si>
  <si>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</si>
  <si>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</si>
  <si>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</si>
  <si>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</si>
  <si>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</si>
  <si>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</si>
  <si>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</si>
  <si>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</si>
  <si>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</si>
  <si>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</si>
  <si>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</si>
  <si>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</si>
  <si>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</si>
  <si>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</si>
  <si>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</si>
  <si>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</si>
  <si>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</si>
  <si>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</si>
  <si>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</si>
  <si>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</si>
  <si>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</si>
  <si>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</si>
  <si>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</si>
  <si>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</si>
  <si>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</si>
  <si>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</si>
  <si>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</si>
  <si>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</si>
  <si>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</si>
  <si>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</si>
  <si>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</si>
  <si>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</si>
  <si>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</si>
  <si>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</si>
  <si>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</si>
  <si>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</si>
  <si>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</si>
  <si>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</si>
  <si>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</si>
  <si>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</si>
  <si>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</si>
  <si>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</si>
  <si>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</si>
  <si>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</si>
  <si>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</si>
  <si>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</si>
  <si>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</si>
  <si>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</si>
  <si>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</si>
  <si>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</si>
  <si>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</si>
  <si>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</si>
  <si>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</si>
  <si>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</si>
  <si>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</si>
  <si>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</si>
  <si>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</si>
  <si>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</si>
  <si>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</si>
  <si>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</si>
  <si>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</si>
  <si>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</si>
  <si>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</si>
  <si>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</si>
  <si>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</si>
  <si>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</si>
  <si>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</si>
  <si>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</si>
  <si>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</si>
  <si>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</si>
  <si>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</si>
  <si>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</si>
  <si>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</si>
  <si>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</si>
  <si>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</si>
  <si>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</si>
  <si>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</si>
  <si>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</si>
  <si>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</si>
  <si>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</si>
  <si>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</si>
  <si>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</si>
  <si>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</si>
  <si>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</si>
  <si>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</si>
  <si>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</si>
  <si>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</si>
  <si>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</si>
  <si>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</si>
  <si>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</si>
  <si>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</si>
  <si>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</si>
  <si>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</si>
  <si>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</si>
  <si>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</si>
  <si>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</si>
  <si>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</si>
  <si>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</si>
  <si>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</si>
  <si>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</si>
  <si>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</si>
  <si>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</si>
  <si>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</si>
  <si>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</si>
  <si>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</si>
  <si>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</si>
  <si>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</si>
  <si>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</si>
  <si>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</si>
  <si>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</si>
  <si>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</si>
  <si>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</si>
  <si>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</si>
  <si>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</si>
  <si>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</si>
  <si>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</si>
  <si>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</si>
  <si>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</si>
  <si>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</si>
  <si>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</si>
  <si>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</si>
  <si>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</si>
  <si>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</si>
  <si>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</si>
  <si>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</si>
  <si>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</si>
  <si>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</si>
  <si>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</si>
  <si>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</si>
  <si>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</si>
  <si>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</si>
  <si>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</si>
  <si>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</si>
  <si>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</si>
  <si>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</si>
  <si>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</si>
  <si>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</si>
  <si>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</si>
  <si>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</si>
  <si>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</si>
  <si>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</si>
  <si>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</si>
  <si>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</si>
  <si>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</si>
  <si>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</si>
  <si>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</si>
  <si>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</si>
  <si>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</si>
  <si>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</si>
  <si>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</si>
  <si>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</si>
  <si>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</si>
  <si>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</si>
  <si>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</si>
  <si>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</si>
  <si>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</si>
  <si>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</si>
  <si>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</si>
  <si>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</si>
  <si>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</si>
  <si>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</si>
  <si>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</si>
  <si>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</si>
  <si>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</si>
  <si>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</si>
  <si>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</si>
  <si>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</si>
  <si>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</si>
  <si>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</si>
  <si>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</si>
  <si>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</si>
  <si>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</si>
  <si>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</si>
  <si>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</si>
  <si>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</si>
  <si>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</si>
  <si>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</si>
  <si>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</si>
  <si>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</si>
  <si>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</si>
  <si>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</si>
  <si>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</si>
  <si>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</si>
  <si>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</si>
  <si>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</si>
  <si>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</si>
  <si>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</si>
  <si>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</si>
  <si>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</si>
  <si>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</si>
  <si>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</si>
  <si>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</si>
  <si>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</si>
  <si>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</si>
  <si>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</si>
  <si>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</si>
  <si>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</si>
  <si>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</si>
  <si>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</si>
  <si>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</si>
  <si>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</si>
  <si>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</si>
  <si>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</si>
  <si>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</si>
  <si>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</si>
  <si>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</si>
  <si>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</si>
  <si>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</si>
  <si>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</si>
  <si>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</si>
  <si>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</si>
  <si>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</si>
  <si>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</si>
  <si>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</si>
  <si>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</si>
  <si>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</si>
  <si>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</si>
  <si>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</si>
  <si>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</si>
  <si>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</si>
  <si>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</si>
  <si>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</si>
  <si>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</si>
  <si>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</si>
  <si>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</si>
  <si>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</si>
  <si>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</si>
  <si>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</si>
  <si>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</si>
  <si>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</si>
  <si>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</si>
  <si>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</si>
  <si>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</si>
  <si>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</si>
  <si>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</si>
  <si>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</si>
  <si>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</si>
  <si>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</si>
  <si>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</si>
  <si>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</si>
  <si>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</si>
  <si>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</si>
  <si>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</si>
  <si>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</si>
  <si>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</si>
  <si>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</si>
  <si>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</si>
  <si>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</si>
  <si>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</si>
  <si>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</si>
  <si>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</si>
  <si>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</si>
  <si>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</si>
  <si>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</si>
  <si>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</si>
  <si>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</si>
  <si>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</si>
  <si>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</si>
  <si>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</si>
  <si>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</si>
  <si>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</si>
  <si>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</si>
  <si>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</si>
  <si>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</si>
  <si>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</si>
  <si>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</si>
  <si>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</si>
  <si>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</si>
  <si>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</si>
  <si>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</si>
  <si>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</si>
  <si>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</si>
  <si>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</si>
  <si>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</si>
  <si>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</si>
  <si>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</si>
  <si>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</si>
  <si>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</si>
  <si>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</si>
  <si>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</si>
  <si>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</si>
  <si>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</si>
  <si>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</si>
  <si>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</si>
  <si>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</si>
  <si>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</si>
  <si>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</si>
  <si>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</si>
  <si>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</si>
  <si>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</si>
  <si>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</si>
  <si>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</si>
  <si>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</si>
  <si>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</si>
  <si>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</si>
  <si>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</si>
  <si>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</si>
  <si>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</si>
  <si>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</si>
  <si>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</si>
  <si>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</si>
  <si>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</si>
  <si>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</si>
  <si>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</si>
  <si>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</si>
  <si>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</si>
  <si>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</si>
  <si>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</si>
  <si>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</si>
  <si>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</si>
  <si>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</si>
  <si>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</si>
  <si>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</si>
  <si>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</si>
  <si>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</si>
  <si>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</si>
  <si>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</si>
  <si>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</si>
  <si>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</si>
  <si>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</si>
  <si>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</si>
  <si>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</si>
  <si>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</si>
  <si>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</si>
  <si>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</si>
  <si>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</si>
  <si>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</si>
  <si>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</si>
  <si>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</si>
  <si>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</si>
  <si>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</si>
  <si>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</si>
  <si>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</si>
  <si>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</si>
  <si>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</si>
  <si>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</si>
  <si>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</si>
  <si>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</si>
  <si>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</si>
  <si>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</si>
  <si>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</si>
  <si>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</si>
  <si>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</si>
  <si>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</si>
  <si>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</si>
  <si>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</si>
  <si>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</si>
  <si>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</si>
  <si>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</si>
  <si>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</si>
  <si>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</si>
  <si>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</si>
  <si>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</si>
  <si>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</si>
  <si>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</si>
  <si>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</si>
  <si>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</si>
  <si>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</si>
  <si>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</si>
  <si>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</si>
  <si>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</si>
  <si>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</si>
  <si>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</si>
  <si>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</si>
  <si>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</si>
  <si>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</si>
  <si>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</si>
  <si>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</si>
  <si>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</si>
  <si>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</si>
  <si>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</si>
  <si>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</si>
  <si>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</si>
  <si>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</si>
  <si>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</si>
  <si>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</si>
  <si>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</si>
  <si>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</si>
  <si>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</si>
  <si>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</si>
  <si>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</si>
  <si>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</si>
  <si>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</si>
  <si>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</si>
  <si>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</si>
  <si>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</si>
  <si>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</si>
  <si>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</si>
  <si>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</si>
  <si>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</si>
  <si>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</si>
  <si>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</si>
  <si>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</si>
  <si>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</si>
  <si>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</si>
  <si>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</si>
  <si>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</si>
  <si>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</si>
  <si>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</si>
  <si>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</si>
  <si>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</si>
  <si>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</si>
  <si>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</si>
  <si>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</si>
  <si>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</si>
  <si>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</si>
  <si>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</si>
  <si>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</si>
  <si>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</si>
  <si>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</si>
  <si>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</si>
  <si>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</si>
  <si>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</si>
  <si>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</si>
  <si>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</si>
  <si>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</si>
  <si>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</si>
  <si>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</si>
  <si>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</si>
  <si>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</si>
  <si>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</si>
  <si>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</si>
  <si>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</si>
  <si>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</si>
  <si>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</si>
  <si>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</si>
  <si>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</si>
  <si>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</si>
  <si>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</si>
  <si>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</si>
  <si>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</si>
  <si>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</si>
  <si>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</si>
  <si>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</si>
  <si>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</si>
  <si>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</si>
  <si>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</si>
  <si>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</si>
  <si>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</si>
  <si>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</si>
  <si>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</si>
  <si>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</si>
  <si>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</si>
  <si>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</si>
  <si>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</si>
  <si>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</si>
  <si>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</si>
  <si>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</si>
  <si>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</si>
  <si>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</si>
  <si>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</si>
  <si>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</si>
  <si>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</si>
  <si>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</si>
  <si>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</si>
  <si>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</si>
  <si>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</si>
  <si>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</si>
  <si>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</si>
  <si>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</si>
  <si>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</si>
  <si>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</si>
  <si>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</si>
  <si>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</si>
  <si>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</si>
  <si>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</si>
  <si>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</si>
  <si>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</si>
  <si>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</si>
  <si>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</si>
  <si>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</si>
  <si>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</si>
  <si>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</si>
  <si>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</si>
  <si>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</si>
  <si>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</si>
  <si>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</si>
  <si>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</si>
  <si>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</si>
  <si>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</si>
  <si>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</si>
  <si>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</si>
  <si>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</si>
  <si>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</si>
  <si>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</si>
  <si>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</si>
  <si>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</si>
  <si>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</si>
  <si>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</si>
  <si>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</si>
  <si>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</si>
  <si>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</si>
  <si>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</si>
  <si>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</si>
  <si>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</si>
  <si>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</si>
  <si>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</si>
  <si>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</si>
  <si>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</si>
  <si>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</si>
  <si>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</si>
  <si>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</si>
  <si>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</si>
  <si>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</si>
  <si>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</si>
  <si>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</si>
  <si>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</si>
  <si>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</si>
  <si>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</si>
  <si>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</si>
  <si>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</si>
  <si>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</si>
  <si>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</si>
  <si>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</si>
  <si>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</si>
  <si>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</si>
  <si>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</si>
  <si>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</si>
  <si>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</si>
  <si>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</si>
  <si>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</si>
  <si>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</si>
  <si>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</si>
  <si>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</si>
  <si>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</si>
  <si>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</si>
  <si>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</si>
  <si>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</si>
  <si>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</si>
  <si>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</si>
  <si>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</si>
  <si>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</si>
  <si>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</si>
  <si>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</si>
  <si>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</si>
  <si>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</si>
  <si>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</si>
  <si>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</si>
  <si>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</si>
  <si>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</si>
  <si>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</si>
  <si>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</si>
  <si>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</si>
  <si>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</si>
  <si>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</si>
  <si>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</si>
  <si>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</si>
  <si>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</si>
  <si>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</si>
  <si>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</si>
  <si>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</si>
  <si>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</si>
  <si>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</si>
  <si>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</si>
  <si>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</si>
  <si>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</si>
  <si>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</si>
  <si>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</si>
  <si>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</si>
  <si>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</si>
  <si>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</si>
  <si>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</si>
  <si>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</si>
  <si>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</si>
  <si>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</si>
  <si>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</si>
  <si>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</si>
  <si>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</si>
  <si>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</si>
  <si>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</si>
  <si>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</si>
  <si>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</si>
  <si>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</si>
  <si>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</si>
  <si>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</si>
  <si>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</si>
  <si>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</si>
  <si>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</si>
  <si>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</si>
  <si>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</si>
  <si>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</si>
  <si>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</si>
  <si>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</si>
  <si>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</si>
  <si>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</si>
  <si>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</si>
  <si>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</si>
  <si>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</si>
  <si>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</si>
  <si>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</si>
  <si>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</si>
  <si>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</si>
  <si>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</si>
  <si>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</si>
  <si>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</si>
  <si>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</si>
  <si>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</si>
  <si>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</si>
  <si>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</si>
  <si>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</si>
  <si>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</si>
  <si>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</si>
  <si>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</si>
  <si>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</si>
  <si>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</si>
  <si>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</si>
  <si>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</si>
  <si>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</si>
  <si>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</si>
  <si>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</si>
  <si>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</si>
  <si>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</si>
  <si>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</si>
  <si>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</si>
  <si>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</si>
  <si>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</si>
  <si>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</si>
  <si>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</si>
  <si>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</si>
  <si>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</si>
  <si>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</si>
  <si>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</si>
  <si>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</si>
  <si>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</si>
  <si>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</si>
  <si>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</si>
  <si>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</si>
  <si>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</si>
  <si>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</si>
  <si>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</si>
  <si>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</si>
  <si>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</si>
  <si>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</si>
  <si>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</si>
  <si>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</si>
  <si>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</si>
  <si>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</si>
  <si>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</si>
  <si>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</si>
  <si>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</si>
  <si>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</si>
  <si>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</si>
  <si>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</si>
  <si>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</si>
  <si>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</si>
  <si>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</si>
  <si>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</si>
  <si>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</si>
  <si>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</si>
  <si>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</si>
  <si>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</si>
  <si>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</si>
  <si>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</si>
  <si>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</si>
  <si>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</si>
  <si>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</si>
  <si>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</si>
  <si>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</si>
  <si>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</si>
  <si>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</si>
  <si>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</si>
  <si>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</si>
  <si>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</si>
  <si>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</si>
  <si>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</si>
  <si>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</si>
  <si>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</si>
  <si>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</si>
  <si>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</si>
  <si>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</si>
  <si>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</si>
  <si>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</si>
  <si>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</si>
  <si>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</si>
  <si>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</si>
  <si>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</si>
  <si>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</si>
  <si>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</si>
  <si>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</si>
  <si>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</si>
  <si>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</si>
  <si>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</si>
  <si>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</si>
  <si>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</si>
  <si>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</si>
  <si>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</si>
  <si>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</si>
  <si>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</si>
  <si>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</si>
  <si>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</si>
  <si>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</si>
  <si>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</si>
  <si>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</si>
  <si>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</si>
  <si>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</si>
  <si>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</si>
  <si>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</si>
  <si>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</si>
  <si>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</si>
  <si>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</si>
  <si>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</si>
  <si>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</si>
  <si>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</si>
  <si>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</si>
  <si>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</si>
  <si>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</si>
  <si>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</si>
  <si>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</si>
  <si>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</si>
  <si>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</si>
  <si>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</si>
  <si>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</si>
  <si>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</si>
  <si>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</si>
  <si>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</si>
  <si>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</si>
  <si>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</si>
  <si>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</si>
  <si>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</si>
  <si>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</si>
  <si>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</si>
  <si>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</si>
  <si>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</si>
  <si>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</si>
  <si>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</si>
  <si>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</si>
  <si>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</si>
  <si>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</si>
  <si>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</si>
  <si>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</si>
  <si>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</si>
  <si>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</si>
  <si>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</si>
  <si>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</si>
  <si>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</si>
  <si>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</si>
  <si>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</si>
  <si>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</si>
  <si>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</si>
  <si>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</si>
  <si>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</si>
  <si>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</si>
  <si>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</si>
  <si>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</si>
  <si>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</si>
  <si>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</si>
  <si>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</si>
  <si>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</si>
  <si>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</si>
  <si>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</si>
  <si>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</si>
  <si>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</si>
  <si>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</si>
  <si>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</si>
  <si>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</si>
  <si>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</si>
  <si>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</si>
  <si>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</si>
  <si>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</si>
  <si>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</si>
  <si>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</si>
  <si>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</si>
  <si>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</si>
  <si>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</si>
  <si>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</si>
  <si>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</si>
  <si>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</si>
  <si>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</si>
  <si>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</si>
  <si>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</si>
  <si>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</si>
  <si>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</si>
  <si>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</si>
  <si>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</si>
  <si>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</si>
  <si>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</si>
  <si>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</si>
  <si>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</si>
  <si>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</si>
  <si>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</si>
  <si>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</si>
  <si>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</si>
  <si>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</si>
  <si>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</si>
  <si>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</si>
  <si>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</si>
  <si>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</si>
  <si>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</si>
  <si>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</si>
  <si>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</si>
  <si>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</si>
  <si>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</si>
  <si>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</si>
  <si>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</si>
  <si>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</si>
  <si>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</si>
  <si>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</si>
  <si>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</si>
  <si>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</si>
  <si>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</si>
  <si>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</si>
  <si>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</si>
  <si>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</si>
  <si>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</si>
  <si>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</si>
  <si>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</si>
  <si>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</si>
  <si>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</si>
  <si>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</si>
  <si>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</si>
  <si>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</si>
  <si>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</si>
  <si>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</si>
  <si>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</si>
  <si>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</si>
  <si>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</si>
  <si>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</si>
  <si>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</si>
  <si>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</si>
  <si>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</si>
  <si>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</si>
  <si>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</si>
  <si>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</si>
  <si>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</si>
  <si>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</si>
  <si>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</si>
  <si>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</si>
  <si>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</si>
  <si>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</si>
  <si>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</si>
  <si>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</si>
  <si>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</si>
  <si>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</si>
  <si>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</si>
  <si>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</si>
  <si>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</si>
  <si>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</si>
  <si>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</si>
  <si>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</si>
  <si>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</si>
  <si>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</si>
  <si>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</si>
  <si>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</si>
  <si>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</si>
  <si>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</si>
  <si>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</si>
  <si>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</si>
  <si>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</si>
  <si>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</si>
  <si>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</si>
  <si>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</si>
  <si>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</si>
  <si>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</si>
  <si>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</si>
  <si>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</si>
  <si>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</si>
  <si>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</si>
  <si>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</si>
  <si>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</si>
  <si>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</si>
  <si>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</si>
  <si>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</si>
  <si>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</si>
  <si>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</si>
  <si>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</si>
  <si>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</si>
  <si>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</si>
  <si>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</si>
  <si>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</si>
  <si>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</si>
  <si>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</si>
  <si>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</si>
  <si>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</si>
  <si>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</si>
  <si>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</si>
  <si>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</si>
  <si>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</si>
  <si>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</si>
  <si>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</si>
  <si>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</si>
  <si>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</si>
  <si>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</si>
  <si>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</si>
  <si>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</si>
  <si>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</si>
  <si>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</si>
  <si>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</si>
  <si>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</si>
  <si>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</si>
  <si>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</si>
  <si>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</si>
  <si>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</si>
  <si>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</si>
  <si>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</si>
  <si>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</si>
  <si>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</si>
  <si>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</si>
  <si>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</si>
  <si>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</si>
  <si>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</si>
  <si>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</si>
  <si>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</si>
  <si>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</si>
  <si>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</si>
  <si>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</si>
  <si>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</si>
  <si>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</si>
  <si>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</si>
  <si>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</si>
  <si>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</si>
  <si>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</si>
  <si>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</si>
  <si>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</si>
  <si>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</si>
  <si>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</si>
  <si>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</si>
  <si>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</si>
  <si>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</si>
  <si>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</si>
  <si>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</si>
  <si>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</si>
  <si>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</si>
  <si>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</si>
  <si>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</si>
  <si>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</si>
  <si>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</si>
  <si>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</si>
  <si>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</si>
  <si>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</si>
  <si>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</si>
  <si>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</si>
  <si>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</si>
  <si>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</si>
  <si>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</si>
  <si>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</si>
  <si>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</si>
  <si>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</si>
  <si>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</si>
  <si>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</si>
  <si>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</si>
  <si>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</si>
  <si>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</si>
  <si>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</si>
  <si>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</si>
  <si>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</si>
  <si>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</si>
  <si>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</si>
  <si>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</si>
  <si>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</si>
  <si>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</si>
  <si>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</si>
  <si>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</si>
  <si>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</si>
  <si>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</si>
  <si>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</si>
  <si>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</si>
  <si>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</si>
  <si>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</si>
  <si>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</si>
  <si>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</si>
  <si>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</si>
  <si>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</si>
  <si>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</si>
  <si>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</si>
  <si>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</si>
  <si>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</si>
  <si>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</si>
  <si>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</si>
  <si>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</si>
  <si>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</si>
  <si>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</si>
  <si>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</si>
  <si>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</si>
  <si>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</si>
  <si>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</si>
  <si>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</si>
  <si>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</si>
  <si>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</si>
  <si>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</si>
  <si>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</si>
  <si>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</si>
  <si>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</si>
  <si>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</si>
  <si>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</si>
  <si>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</si>
  <si>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</si>
  <si>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</si>
  <si>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</si>
  <si>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</si>
  <si>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</si>
  <si>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</si>
  <si>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</si>
  <si>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</si>
  <si>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</si>
  <si>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</si>
  <si>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</si>
  <si>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</si>
  <si>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</si>
  <si>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</si>
  <si>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</si>
  <si>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</si>
  <si>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</si>
  <si>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</si>
  <si>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</si>
  <si>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</si>
  <si>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</si>
  <si>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</si>
  <si>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</si>
  <si>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</si>
  <si>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</si>
  <si>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</si>
  <si>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</si>
  <si>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</si>
  <si>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</si>
  <si>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</si>
  <si>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</si>
  <si>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</si>
  <si>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</si>
  <si>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</si>
  <si>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</si>
  <si>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</si>
  <si>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</si>
  <si>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</si>
  <si>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</si>
  <si>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</si>
  <si>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</si>
  <si>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</si>
  <si>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</si>
  <si>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</si>
  <si>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</si>
  <si>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</si>
  <si>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</si>
  <si>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</si>
  <si>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</si>
  <si>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</si>
  <si>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</si>
  <si>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</si>
  <si>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</si>
  <si>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</si>
  <si>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</si>
  <si>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</si>
  <si>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</si>
  <si>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</si>
  <si>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</si>
  <si>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</si>
  <si>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</si>
  <si>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</si>
  <si>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</si>
  <si>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</si>
  <si>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</si>
  <si>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</si>
  <si>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</si>
  <si>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</si>
  <si>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</si>
  <si>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</si>
  <si>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</si>
  <si>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</si>
  <si>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</si>
  <si>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</si>
  <si>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</si>
  <si>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</si>
  <si>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</si>
  <si>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</si>
  <si>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</si>
  <si>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</si>
  <si>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</si>
  <si>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</si>
  <si>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</si>
  <si>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</si>
  <si>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</si>
  <si>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</si>
  <si>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</si>
  <si>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</si>
  <si>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</si>
  <si>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</si>
  <si>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</si>
  <si>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</si>
  <si>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</si>
  <si>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</si>
  <si>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</si>
  <si>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</si>
  <si>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</si>
  <si>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</si>
  <si>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</si>
  <si>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</si>
  <si>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</si>
  <si>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</si>
  <si>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</si>
  <si>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</si>
  <si>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</si>
  <si>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</si>
  <si>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</si>
  <si>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</si>
  <si>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</si>
  <si>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</si>
  <si>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</si>
  <si>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</si>
  <si>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</si>
  <si>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</si>
  <si>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</si>
  <si>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</si>
  <si>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</si>
  <si>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</si>
  <si>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</si>
  <si>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</si>
  <si>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</si>
  <si>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</si>
  <si>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</si>
  <si>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</si>
  <si>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</si>
  <si>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</si>
  <si>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</si>
  <si>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</si>
  <si>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</si>
  <si>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</si>
  <si>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</si>
  <si>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</si>
  <si>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</si>
  <si>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</si>
  <si>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</si>
  <si>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</si>
  <si>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</si>
  <si>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</si>
  <si>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</si>
  <si>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</si>
  <si>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</si>
  <si>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</si>
  <si>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</si>
  <si>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</si>
  <si>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</si>
  <si>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</si>
  <si>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</si>
  <si>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</si>
  <si>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</si>
  <si>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</si>
  <si>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</si>
  <si>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</si>
  <si>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</si>
  <si>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</si>
  <si>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</si>
  <si>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</si>
  <si>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</si>
  <si>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</si>
  <si>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</si>
  <si>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</si>
  <si>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</si>
  <si>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</si>
  <si>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</si>
  <si>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</si>
  <si>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</si>
  <si>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</si>
  <si>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</si>
  <si>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</si>
  <si>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</si>
  <si>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</si>
  <si>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</si>
  <si>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</si>
  <si>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</si>
  <si>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</si>
  <si>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</si>
  <si>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</si>
  <si>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</si>
  <si>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</si>
  <si>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</si>
  <si>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</si>
  <si>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</si>
  <si>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</si>
  <si>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</si>
  <si>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</si>
  <si>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</si>
  <si>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</si>
  <si>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</si>
  <si>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</si>
  <si>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</si>
  <si>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</si>
  <si>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</si>
  <si>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</si>
  <si>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</si>
  <si>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</si>
  <si>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</si>
  <si>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</si>
  <si>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</si>
  <si>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</si>
  <si>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</si>
  <si>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</si>
  <si>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</si>
  <si>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</si>
  <si>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</si>
  <si>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</si>
  <si>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</si>
  <si>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</si>
  <si>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</si>
  <si>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</si>
  <si>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</si>
  <si>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</si>
  <si>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</si>
  <si>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</si>
  <si>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</si>
  <si>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</si>
  <si>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</si>
  <si>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</si>
  <si>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</si>
  <si>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</si>
  <si>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</si>
  <si>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</si>
  <si>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</si>
  <si>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</si>
  <si>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</si>
  <si>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</si>
  <si>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</si>
  <si>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</si>
  <si>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</si>
  <si>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</si>
  <si>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</si>
  <si>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</si>
  <si>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</si>
  <si>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</si>
  <si>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</si>
  <si>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</si>
  <si>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</si>
  <si>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</si>
  <si>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</si>
  <si>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</si>
  <si>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</si>
  <si>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</si>
  <si>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</si>
  <si>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</si>
  <si>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</si>
  <si>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</si>
  <si>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</si>
  <si>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</si>
  <si>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</si>
  <si>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</si>
  <si>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</si>
  <si>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</si>
  <si>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</si>
  <si>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</si>
  <si>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</si>
  <si>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</si>
  <si>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</si>
  <si>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</si>
  <si>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</si>
  <si>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</si>
  <si>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</si>
  <si>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</si>
  <si>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</si>
  <si>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</si>
  <si>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</si>
  <si>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</si>
  <si>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</si>
  <si>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</si>
  <si>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</si>
  <si>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</si>
  <si>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</si>
  <si>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</si>
  <si>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</si>
  <si>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</si>
  <si>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</si>
  <si>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</si>
  <si>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</si>
  <si>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</si>
  <si>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</si>
  <si>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</si>
  <si>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</si>
  <si>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</si>
  <si>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</si>
  <si>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</si>
  <si>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</si>
  <si>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</si>
  <si>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</si>
  <si>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</si>
  <si>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</si>
  <si>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</si>
  <si>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</si>
  <si>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</si>
  <si>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</si>
  <si>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</si>
  <si>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</si>
  <si>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</si>
  <si>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</si>
  <si>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</si>
  <si>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</si>
  <si>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</si>
  <si>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</si>
  <si>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</si>
  <si>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</si>
  <si>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</si>
  <si>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</si>
  <si>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</si>
  <si>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</si>
  <si>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</si>
  <si>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</si>
  <si>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</si>
  <si>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</si>
  <si>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</si>
  <si>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</si>
  <si>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</si>
  <si>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</si>
  <si>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</si>
  <si>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</si>
  <si>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</si>
  <si>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</si>
  <si>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</si>
  <si>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</si>
  <si>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</si>
  <si>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</si>
  <si>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</si>
  <si>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</si>
  <si>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</si>
  <si>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</si>
  <si>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</si>
  <si>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</si>
  <si>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</si>
  <si>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</si>
  <si>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</si>
  <si>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</si>
  <si>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</si>
  <si>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</si>
  <si>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</si>
  <si>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</si>
  <si>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</si>
  <si>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</si>
  <si>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</si>
  <si>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</si>
  <si>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</si>
  <si>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</si>
  <si>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</si>
  <si>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</si>
  <si>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</si>
  <si>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</si>
  <si>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</si>
  <si>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</si>
  <si>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</si>
  <si>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</si>
  <si>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</si>
  <si>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</si>
  <si>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</si>
  <si>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</si>
  <si>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</si>
  <si>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</si>
  <si>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</si>
  <si>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</si>
  <si>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</si>
  <si>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</si>
  <si>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</si>
  <si>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</si>
  <si>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</si>
  <si>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</si>
  <si>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</si>
  <si>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</si>
  <si>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</si>
  <si>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</si>
  <si>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</si>
  <si>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</si>
  <si>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</si>
  <si>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</si>
  <si>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</si>
  <si>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</si>
  <si>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</si>
  <si>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</si>
  <si>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</si>
  <si>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</si>
  <si>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</si>
  <si>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</si>
  <si>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</si>
  <si>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</si>
  <si>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</si>
  <si>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</si>
  <si>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</si>
  <si>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</si>
  <si>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</si>
  <si>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</si>
  <si>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</si>
  <si>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</si>
  <si>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</si>
  <si>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</si>
  <si>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</si>
  <si>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</si>
  <si>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</si>
  <si>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</si>
  <si>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</si>
  <si>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</si>
  <si>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</si>
  <si>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</si>
  <si>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</si>
  <si>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</si>
  <si>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</si>
  <si>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</si>
  <si>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</si>
  <si>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</si>
  <si>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</si>
  <si>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</si>
  <si>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</si>
  <si>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</si>
  <si>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</si>
  <si>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</si>
  <si>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</si>
  <si>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</si>
  <si>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</si>
  <si>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</si>
  <si>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</si>
  <si>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</si>
  <si>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</si>
  <si>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</si>
  <si>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</si>
  <si>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</si>
  <si>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</si>
  <si>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</si>
  <si>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</si>
  <si>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</si>
  <si>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</si>
  <si>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</si>
  <si>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</si>
  <si>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</si>
  <si>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</si>
  <si>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</si>
  <si>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</si>
  <si>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</si>
  <si>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</si>
  <si>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</si>
  <si>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</si>
  <si>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</si>
  <si>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</si>
  <si>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</si>
  <si>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</si>
  <si>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</si>
  <si>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</si>
  <si>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</si>
  <si>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</si>
  <si>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</si>
  <si>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</si>
  <si>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</si>
  <si>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</si>
  <si>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</si>
  <si>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</si>
  <si>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</si>
  <si>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</si>
  <si>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</si>
  <si>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</si>
  <si>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</si>
  <si>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</si>
  <si>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</si>
  <si>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</si>
  <si>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</si>
  <si>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</si>
  <si>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</si>
  <si>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</si>
  <si>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</si>
  <si>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</si>
  <si>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</si>
  <si>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</si>
  <si>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</si>
  <si>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</si>
  <si>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</si>
  <si>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</si>
  <si>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</si>
  <si>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</si>
  <si>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</si>
  <si>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</si>
  <si>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</si>
  <si>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</si>
  <si>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</si>
  <si>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</si>
  <si>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</si>
  <si>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</si>
  <si>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</si>
  <si>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</si>
  <si>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</si>
  <si>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</si>
  <si>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</si>
  <si>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</si>
  <si>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</si>
  <si>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</si>
  <si>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</si>
  <si>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</si>
  <si>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</si>
  <si>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</si>
  <si>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</si>
  <si>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</si>
  <si>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</si>
  <si>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</si>
  <si>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</si>
  <si>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</si>
  <si>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</si>
  <si>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</si>
  <si>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</si>
  <si>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</si>
  <si>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</si>
  <si>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</si>
  <si>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</si>
  <si>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</si>
  <si>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</si>
  <si>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</si>
  <si>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</si>
  <si>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</si>
  <si>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</si>
  <si>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</si>
  <si>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</si>
  <si>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</si>
  <si>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</si>
  <si>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</si>
  <si>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</si>
  <si>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</si>
  <si>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</si>
  <si>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</si>
  <si>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</si>
  <si>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</si>
  <si>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</si>
  <si>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</si>
  <si>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</si>
  <si>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</si>
  <si>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</si>
  <si>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</si>
  <si>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</si>
  <si>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</si>
  <si>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</si>
  <si>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</si>
  <si>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</si>
  <si>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</si>
  <si>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</si>
  <si>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</si>
  <si>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</si>
  <si>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</si>
  <si>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</si>
  <si>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</si>
  <si>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</si>
  <si>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</si>
  <si>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</si>
  <si>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</si>
  <si>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</si>
  <si>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</si>
  <si>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</si>
  <si>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</si>
  <si>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</si>
  <si>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</si>
  <si>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</si>
  <si>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</si>
  <si>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</si>
  <si>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</si>
  <si>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</si>
  <si>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</si>
  <si>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</si>
  <si>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</si>
  <si>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</si>
  <si>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</si>
  <si>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</si>
  <si>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</si>
  <si>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</si>
  <si>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</si>
  <si>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</si>
  <si>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</si>
  <si>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</si>
  <si>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</si>
  <si>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</si>
  <si>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</si>
  <si>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</si>
  <si>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</si>
  <si>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</si>
  <si>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</si>
  <si>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</si>
  <si>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</si>
  <si>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</si>
  <si>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</si>
  <si>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</si>
  <si>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</si>
  <si>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</si>
  <si>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</si>
  <si>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</si>
  <si>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</si>
  <si>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</si>
  <si>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</si>
  <si>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</si>
  <si>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</si>
  <si>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</si>
  <si>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</si>
  <si>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</si>
  <si>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</si>
  <si>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</si>
  <si>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</si>
  <si>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</si>
  <si>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</si>
  <si>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</si>
  <si>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</si>
  <si>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</si>
  <si>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</si>
  <si>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</si>
  <si>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</si>
  <si>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</si>
  <si>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</si>
  <si>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</si>
  <si>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</si>
  <si>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</si>
  <si>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</si>
  <si>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</si>
  <si>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</si>
  <si>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</si>
  <si>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</si>
  <si>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</si>
  <si>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</si>
  <si>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</si>
  <si>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</si>
  <si>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</si>
  <si>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</si>
  <si>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</si>
  <si>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</si>
  <si>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</si>
  <si>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</si>
  <si>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</si>
  <si>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</si>
  <si>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</si>
  <si>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</si>
  <si>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</si>
  <si>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</si>
  <si>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</si>
  <si>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</si>
  <si>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</si>
  <si>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</si>
  <si>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</si>
  <si>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</si>
  <si>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</si>
  <si>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</si>
  <si>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</si>
  <si>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</si>
  <si>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</si>
  <si>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</si>
  <si>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</si>
  <si>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</si>
  <si>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</si>
  <si>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</si>
  <si>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</si>
  <si>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</si>
  <si>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</si>
  <si>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</si>
  <si>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</si>
  <si>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</si>
  <si>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</si>
  <si>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</si>
  <si>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</si>
  <si>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</si>
  <si>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</si>
  <si>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</si>
  <si>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</si>
  <si>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</si>
  <si>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</si>
  <si>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</si>
  <si>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</si>
  <si>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</si>
  <si>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</si>
  <si>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</si>
  <si>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</si>
  <si>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</si>
  <si>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</si>
  <si>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</si>
  <si>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</si>
  <si>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</si>
  <si>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</si>
  <si>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</si>
  <si>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</si>
  <si>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</si>
  <si>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</si>
  <si>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</si>
  <si>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</si>
  <si>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</si>
  <si>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</si>
  <si>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</si>
  <si>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</si>
  <si>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</si>
  <si>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</si>
  <si>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</si>
  <si>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</si>
  <si>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</si>
  <si>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</si>
  <si>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</si>
  <si>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</si>
  <si>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</si>
  <si>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</si>
  <si>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</si>
  <si>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</si>
  <si>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</si>
  <si>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</si>
  <si>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</si>
  <si>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</si>
  <si>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</si>
  <si>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</si>
  <si>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</si>
  <si>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</si>
  <si>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</si>
  <si>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</si>
  <si>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</si>
  <si>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</si>
  <si>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</si>
  <si>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</si>
  <si>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</si>
  <si>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</si>
  <si>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</si>
  <si>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</si>
  <si>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</si>
  <si>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</si>
  <si>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</si>
  <si>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</si>
  <si>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</si>
  <si>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</si>
  <si>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</si>
  <si>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</si>
  <si>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</si>
  <si>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</si>
  <si>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</si>
  <si>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</si>
  <si>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</si>
  <si>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</si>
  <si>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</si>
  <si>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</si>
  <si>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</si>
  <si>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</si>
  <si>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</si>
  <si>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</si>
  <si>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</si>
  <si>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</si>
  <si>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</si>
  <si>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</si>
  <si>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</si>
  <si>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</si>
  <si>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</si>
  <si>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</si>
  <si>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</si>
  <si>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</si>
  <si>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</si>
  <si>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</si>
  <si>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</si>
  <si>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</si>
  <si>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</si>
  <si>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</si>
  <si>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</si>
  <si>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</si>
  <si>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</si>
  <si>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</si>
  <si>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</si>
  <si>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</si>
  <si>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</si>
  <si>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</si>
  <si>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</si>
  <si>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</si>
  <si>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</si>
  <si>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</si>
  <si>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</si>
  <si>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</si>
  <si>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</si>
  <si>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</si>
  <si>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</si>
  <si>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</si>
  <si>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</si>
  <si>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</si>
  <si>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</si>
  <si>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</si>
  <si>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</si>
  <si>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</si>
  <si>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</si>
  <si>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</si>
  <si>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</si>
  <si>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</si>
  <si>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</si>
  <si>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</si>
  <si>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</si>
  <si>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</si>
  <si>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</si>
  <si>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</si>
  <si>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</si>
  <si>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</si>
  <si>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</si>
  <si>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</si>
  <si>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</si>
  <si>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</si>
  <si>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</si>
  <si>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</si>
  <si>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</si>
  <si>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</si>
  <si>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</si>
  <si>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</si>
  <si>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</si>
  <si>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</si>
  <si>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</si>
  <si>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</si>
  <si>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</si>
  <si>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</si>
  <si>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</si>
  <si>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</si>
  <si>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</si>
  <si>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</si>
  <si>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</si>
  <si>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</si>
  <si>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</si>
  <si>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</si>
  <si>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</si>
  <si>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</si>
  <si>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</si>
  <si>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</si>
  <si>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</si>
  <si>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</si>
  <si>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</si>
  <si>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</si>
  <si>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</si>
  <si>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</si>
  <si>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</si>
  <si>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</si>
  <si>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</si>
  <si>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</si>
  <si>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</si>
  <si>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</si>
  <si>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</si>
  <si>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</si>
  <si>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</si>
  <si>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</si>
  <si>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</si>
  <si>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</si>
  <si>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</si>
  <si>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</si>
  <si>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</si>
  <si>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</si>
  <si>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</si>
  <si>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</si>
  <si>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</si>
  <si>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</si>
  <si>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</si>
  <si>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</si>
  <si>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</si>
  <si>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</si>
  <si>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</si>
  <si>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</si>
  <si>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</si>
  <si>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</si>
  <si>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</si>
  <si>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</si>
  <si>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</si>
  <si>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</si>
  <si>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</si>
  <si>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</si>
  <si>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</si>
  <si>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</si>
  <si>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</si>
  <si>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</si>
  <si>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</si>
  <si>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</si>
  <si>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</si>
  <si>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</si>
  <si>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</si>
  <si>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</si>
  <si>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</si>
  <si>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</si>
  <si>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</si>
  <si>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</si>
  <si>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</si>
  <si>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</si>
  <si>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</si>
  <si>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</si>
  <si>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</si>
  <si>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</si>
  <si>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</si>
  <si>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</si>
  <si>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</si>
  <si>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</si>
  <si>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</si>
  <si>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</si>
  <si>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</si>
  <si>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</si>
  <si>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</si>
  <si>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</si>
  <si>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</si>
  <si>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</si>
  <si>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</si>
  <si>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</si>
  <si>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</si>
  <si>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</si>
  <si>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</si>
  <si>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</si>
  <si>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</si>
  <si>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</si>
  <si>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</si>
  <si>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</si>
  <si>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</si>
  <si>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</si>
  <si>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</si>
  <si>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</si>
  <si>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</si>
  <si>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</si>
  <si>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</si>
  <si>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</si>
  <si>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</si>
  <si>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</si>
  <si>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</si>
  <si>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</si>
  <si>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</si>
  <si>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</si>
  <si>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</si>
  <si>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</si>
  <si>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</si>
  <si>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</si>
  <si>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</si>
  <si>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</si>
  <si>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</si>
  <si>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</si>
  <si>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</si>
  <si>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</si>
  <si>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</si>
  <si>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</si>
  <si>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</si>
  <si>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</si>
  <si>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</si>
  <si>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</si>
  <si>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</si>
  <si>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</si>
  <si>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</si>
  <si>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</si>
  <si>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</si>
  <si>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</si>
  <si>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</si>
  <si>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</si>
  <si>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</si>
  <si>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</si>
  <si>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</si>
  <si>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</si>
  <si>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</si>
  <si>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</si>
  <si>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</si>
  <si>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</si>
  <si>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</si>
  <si>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</si>
  <si>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</si>
  <si>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</si>
  <si>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</si>
  <si>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</si>
  <si>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</si>
  <si>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</si>
  <si>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</si>
  <si>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</si>
  <si>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</si>
  <si>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</si>
  <si>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</si>
  <si>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</si>
  <si>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</si>
  <si>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</si>
  <si>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</si>
  <si>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</si>
  <si>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</si>
  <si>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</si>
  <si>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</si>
  <si>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</si>
  <si>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</si>
  <si>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</si>
  <si>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</si>
  <si>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</si>
  <si>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</si>
  <si>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</si>
  <si>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</si>
  <si>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</si>
  <si>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</si>
  <si>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</si>
  <si>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</si>
  <si>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</si>
  <si>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</si>
  <si>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</si>
  <si>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</si>
  <si>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</si>
  <si>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</si>
  <si>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</si>
  <si>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</si>
  <si>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</si>
  <si>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</si>
  <si>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</si>
  <si>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</si>
  <si>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</si>
  <si>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</si>
  <si>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</si>
  <si>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</si>
  <si>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</si>
  <si>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</si>
  <si>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</si>
  <si>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</si>
  <si>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</si>
  <si>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</si>
  <si>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</si>
  <si>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</si>
  <si>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</si>
  <si>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</si>
  <si>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</si>
  <si>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</si>
  <si>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</si>
  <si>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</si>
  <si>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</si>
  <si>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</si>
  <si>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</si>
  <si>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</si>
  <si>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</si>
  <si>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</si>
  <si>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</si>
  <si>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</si>
  <si>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</si>
  <si>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</si>
  <si>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</si>
  <si>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</si>
  <si>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</si>
  <si>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</si>
  <si>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</si>
  <si>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</si>
  <si>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</si>
  <si>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</si>
  <si>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</si>
  <si>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</si>
  <si>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</si>
  <si>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</si>
  <si>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</si>
  <si>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</si>
  <si>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</si>
  <si>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</si>
  <si>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</si>
  <si>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</si>
  <si>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</si>
  <si>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</si>
  <si>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</si>
  <si>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</si>
  <si>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</si>
  <si>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</si>
  <si>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</si>
  <si>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</si>
  <si>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</si>
  <si>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</si>
  <si>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</si>
  <si>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</si>
  <si>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</si>
  <si>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</si>
  <si>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</si>
  <si>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</si>
  <si>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</si>
  <si>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</si>
  <si>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</si>
  <si>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</si>
  <si>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</si>
  <si>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</si>
  <si>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</si>
  <si>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</si>
  <si>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</si>
  <si>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</si>
  <si>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</si>
  <si>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</si>
  <si>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</si>
  <si>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</si>
  <si>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</si>
  <si>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</si>
  <si>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</si>
  <si>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</si>
  <si>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</si>
  <si>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</si>
  <si>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</si>
  <si>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</si>
  <si>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</si>
  <si>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</si>
  <si>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</si>
  <si>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</si>
  <si>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</si>
  <si>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</si>
  <si>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</si>
  <si>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</si>
  <si>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</si>
  <si>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</si>
  <si>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</si>
  <si>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</si>
  <si>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</si>
  <si>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</si>
  <si>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</si>
  <si>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</si>
  <si>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</si>
  <si>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</si>
  <si>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</si>
  <si>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</si>
  <si>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</si>
  <si>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</si>
  <si>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</si>
  <si>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</si>
  <si>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</si>
  <si>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</si>
  <si>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</si>
  <si>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</si>
  <si>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</si>
  <si>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</si>
  <si>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</si>
  <si>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</si>
  <si>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</si>
  <si>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</si>
  <si>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</si>
  <si>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</si>
  <si>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</si>
  <si>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</si>
  <si>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</si>
  <si>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</si>
  <si>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</si>
  <si>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</si>
  <si>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</si>
  <si>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</si>
  <si>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</si>
  <si>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</si>
  <si>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</si>
  <si>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</si>
  <si>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</si>
  <si>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</si>
  <si>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</si>
  <si>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</si>
  <si>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</si>
  <si>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</si>
  <si>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</si>
  <si>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</si>
  <si>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</si>
  <si>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</si>
  <si>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</si>
  <si>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</si>
  <si>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</si>
  <si>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</si>
  <si>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</si>
  <si>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</si>
  <si>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</si>
  <si>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</si>
  <si>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</si>
  <si>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</si>
  <si>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</si>
  <si>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</si>
  <si>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</si>
  <si>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</si>
  <si>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</si>
  <si>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</si>
  <si>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</si>
  <si>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</si>
  <si>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</si>
  <si>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</si>
  <si>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</si>
  <si>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</si>
  <si>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</si>
  <si>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</si>
  <si>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</si>
  <si>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</si>
  <si>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</si>
  <si>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</si>
  <si>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</si>
  <si>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</si>
  <si>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</si>
  <si>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</si>
  <si>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</si>
  <si>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</si>
  <si>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</si>
  <si>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</si>
  <si>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</si>
  <si>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</si>
  <si>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</si>
  <si>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</si>
  <si>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</si>
  <si>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</si>
  <si>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</si>
  <si>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</si>
  <si>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</si>
  <si>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</si>
  <si>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</si>
  <si>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</si>
  <si>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</si>
  <si>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</si>
  <si>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</si>
  <si>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</si>
  <si>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</si>
  <si>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</si>
  <si>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</si>
  <si>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</si>
  <si>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</si>
  <si>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</si>
  <si>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</si>
  <si>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</si>
  <si>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</si>
  <si>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</si>
  <si>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</si>
  <si>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</si>
  <si>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</si>
  <si>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</si>
  <si>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</si>
  <si>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</si>
  <si>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</si>
  <si>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</si>
  <si>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</si>
  <si>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</si>
  <si>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</si>
  <si>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</si>
  <si>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</si>
  <si>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</si>
  <si>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</si>
  <si>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</si>
  <si>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</si>
  <si>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</si>
  <si>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</si>
  <si>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</si>
  <si>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</si>
  <si>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</si>
  <si>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</si>
  <si>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</si>
  <si>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</si>
  <si>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</si>
  <si>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</si>
  <si>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</si>
  <si>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</si>
  <si>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</si>
  <si>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</si>
  <si>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</si>
  <si>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</si>
  <si>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</si>
  <si>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</si>
  <si>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</si>
  <si>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</si>
  <si>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</si>
  <si>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</si>
  <si>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</si>
  <si>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</si>
  <si>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</si>
  <si>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</si>
  <si>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</si>
  <si>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</si>
  <si>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</si>
  <si>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</si>
  <si>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</si>
  <si>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</si>
  <si>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</si>
  <si>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</si>
  <si>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</si>
  <si>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</si>
  <si>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</si>
  <si>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</si>
  <si>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</si>
  <si>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</si>
  <si>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</si>
  <si>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</si>
  <si>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</si>
  <si>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</si>
  <si>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</si>
  <si>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</si>
  <si>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</si>
  <si>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</si>
  <si>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</si>
  <si>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</si>
  <si>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</si>
  <si>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</si>
  <si>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</si>
  <si>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</si>
  <si>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</si>
  <si>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</si>
  <si>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</si>
  <si>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</si>
  <si>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</si>
  <si>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</si>
  <si>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</si>
  <si>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</si>
  <si>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</si>
  <si>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</si>
  <si>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</si>
  <si>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</si>
  <si>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</si>
  <si>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</si>
  <si>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</si>
  <si>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</si>
  <si>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</si>
  <si>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</si>
  <si>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</si>
  <si>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</si>
  <si>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</si>
  <si>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</si>
  <si>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</si>
  <si>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</si>
  <si>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</si>
  <si>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</si>
  <si>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</si>
  <si>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</si>
  <si>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</si>
  <si>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</si>
  <si>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</si>
  <si>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</si>
  <si>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</si>
  <si>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</si>
  <si>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</si>
  <si>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</si>
  <si>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</si>
  <si>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</si>
  <si>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</si>
  <si>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</si>
  <si>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</si>
  <si>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</si>
  <si>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</si>
  <si>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</si>
  <si>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</si>
  <si>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</si>
  <si>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</si>
  <si>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</si>
  <si>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</si>
  <si>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</si>
  <si>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</si>
  <si>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</si>
  <si>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</si>
  <si>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</si>
  <si>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</si>
  <si>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</si>
  <si>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</si>
  <si>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</si>
  <si>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</si>
  <si>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</si>
  <si>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</si>
  <si>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</si>
  <si>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</si>
  <si>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</si>
  <si>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</si>
  <si>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</si>
  <si>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</si>
  <si>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</si>
  <si>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</si>
  <si>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</si>
  <si>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</si>
  <si>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</si>
  <si>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</si>
  <si>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</si>
  <si>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</si>
  <si>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</si>
  <si>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</si>
  <si>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</si>
  <si>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</si>
  <si>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</si>
  <si>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</si>
  <si>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</si>
  <si>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</si>
  <si>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</si>
  <si>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</si>
  <si>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</si>
  <si>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</si>
  <si>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</si>
  <si>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</si>
  <si>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</si>
  <si>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</si>
  <si>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</si>
  <si>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</si>
  <si>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</si>
  <si>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</si>
  <si>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</si>
  <si>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</si>
  <si>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</si>
  <si>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</si>
  <si>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</si>
  <si>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</si>
  <si>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</si>
  <si>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</si>
  <si>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</si>
  <si>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</si>
  <si>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</si>
  <si>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</si>
  <si>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</si>
  <si>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</si>
  <si>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</si>
  <si>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</si>
  <si>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</si>
  <si>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</si>
  <si>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</si>
  <si>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</si>
  <si>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</si>
  <si>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</si>
  <si>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</si>
  <si>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</si>
  <si>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</si>
  <si>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</si>
  <si>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</si>
  <si>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</si>
  <si>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</si>
  <si>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</si>
  <si>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</si>
  <si>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</si>
  <si>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</si>
  <si>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</si>
  <si>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</si>
  <si>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</si>
  <si>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</si>
  <si>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</si>
  <si>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</si>
  <si>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</si>
  <si>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</si>
  <si>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</si>
  <si>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</si>
  <si>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</si>
  <si>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</si>
  <si>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</si>
  <si>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</si>
  <si>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</si>
  <si>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</si>
  <si>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</si>
  <si>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</si>
  <si>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</si>
  <si>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</si>
  <si>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</si>
  <si>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</si>
  <si>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</si>
  <si>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</si>
  <si>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</si>
  <si>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</si>
  <si>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</si>
  <si>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</si>
  <si>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</si>
  <si>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</si>
  <si>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</si>
  <si>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</si>
  <si>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</si>
  <si>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</si>
  <si>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</si>
  <si>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</si>
  <si>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</si>
  <si>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</si>
  <si>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</si>
  <si>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</si>
  <si>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</si>
  <si>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</si>
  <si>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</si>
  <si>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</si>
  <si>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</si>
  <si>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</si>
  <si>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</si>
  <si>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</si>
  <si>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</si>
  <si>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</si>
  <si>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</si>
  <si>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</si>
  <si>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</si>
  <si>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</si>
  <si>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</si>
  <si>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</si>
  <si>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</si>
  <si>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</si>
  <si>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</si>
  <si>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</si>
  <si>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</si>
  <si>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</si>
  <si>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</si>
  <si>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</si>
  <si>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</si>
  <si>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</si>
  <si>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</si>
  <si>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</si>
  <si>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</si>
  <si>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</si>
  <si>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</si>
  <si>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</si>
  <si>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</si>
  <si>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</si>
  <si>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</si>
  <si>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</si>
  <si>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</si>
  <si>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</si>
  <si>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</si>
  <si>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</si>
  <si>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</si>
  <si>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</si>
  <si>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</si>
  <si>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</si>
  <si>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</si>
  <si>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</si>
  <si>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</si>
  <si>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</si>
  <si>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</si>
  <si>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</si>
  <si>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</si>
  <si>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</si>
  <si>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</si>
  <si>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</si>
  <si>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</si>
  <si>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</si>
  <si>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</si>
  <si>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</si>
  <si>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</si>
  <si>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</si>
  <si>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</si>
  <si>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</si>
  <si>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</si>
  <si>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</si>
  <si>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</si>
  <si>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</si>
  <si>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</si>
  <si>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</si>
  <si>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</si>
  <si>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</si>
  <si>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</si>
  <si>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</si>
  <si>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</si>
  <si>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</si>
  <si>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</si>
  <si>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</si>
  <si>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</si>
  <si>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</si>
  <si>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</si>
  <si>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</si>
  <si>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</si>
  <si>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</si>
  <si>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</si>
  <si>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</si>
  <si>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</si>
  <si>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</si>
  <si>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</si>
  <si>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</si>
  <si>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</si>
  <si>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</si>
  <si>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</si>
  <si>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</si>
  <si>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</si>
  <si>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</si>
  <si>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</si>
  <si>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</si>
  <si>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</si>
  <si>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</si>
  <si>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</si>
  <si>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</si>
  <si>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</si>
  <si>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</si>
  <si>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</si>
  <si>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</si>
  <si>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</si>
  <si>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</si>
  <si>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</si>
  <si>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</si>
  <si>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</si>
  <si>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</si>
  <si>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</si>
  <si>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</si>
  <si>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</si>
  <si>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</si>
  <si>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</si>
  <si>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</si>
  <si>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</si>
  <si>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</si>
  <si>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</si>
  <si>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</si>
  <si>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</si>
  <si>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</si>
  <si>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</si>
  <si>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</si>
  <si>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</si>
  <si>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</si>
  <si>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</si>
  <si>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</si>
  <si>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</si>
  <si>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</si>
  <si>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</si>
  <si>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</si>
  <si>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</si>
  <si>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</si>
  <si>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</si>
  <si>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</si>
  <si>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</si>
  <si>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</si>
  <si>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</si>
  <si>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</si>
  <si>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</si>
  <si>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</si>
  <si>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</si>
  <si>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</si>
  <si>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</si>
  <si>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</si>
  <si>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</si>
  <si>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</si>
  <si>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</si>
  <si>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</si>
  <si>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</si>
  <si>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</si>
  <si>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</si>
  <si>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</si>
  <si>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</si>
  <si>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</si>
  <si>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</si>
  <si>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</si>
  <si>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</si>
  <si>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</si>
  <si>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</si>
  <si>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</si>
  <si>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</si>
  <si>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</si>
  <si>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</si>
  <si>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</si>
  <si>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</si>
  <si>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</si>
  <si>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</si>
  <si>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</si>
  <si>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</si>
  <si>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</si>
  <si>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</si>
  <si>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</si>
  <si>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</si>
  <si>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</si>
  <si>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</si>
  <si>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</si>
  <si>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</si>
  <si>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</si>
  <si>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</si>
  <si>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</si>
  <si>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</si>
  <si>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</si>
  <si>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</si>
  <si>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</si>
  <si>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</si>
  <si>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</si>
  <si>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</si>
  <si>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</si>
  <si>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</si>
  <si>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</si>
  <si>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</si>
  <si>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</si>
  <si>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</si>
  <si>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</si>
  <si>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</si>
  <si>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</si>
  <si>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</si>
  <si>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</si>
  <si>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</si>
  <si>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</si>
  <si>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</si>
  <si>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</si>
  <si>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</si>
  <si>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</si>
  <si>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</si>
  <si>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</si>
  <si>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</si>
  <si>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</si>
  <si>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</si>
  <si>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</si>
  <si>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</si>
  <si>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</si>
  <si>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</si>
  <si>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</si>
  <si>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</si>
  <si>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</si>
  <si>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</si>
  <si>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</si>
  <si>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</si>
  <si>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</si>
  <si>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</si>
  <si>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</si>
  <si>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</si>
  <si>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</si>
  <si>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</si>
  <si>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</si>
  <si>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</si>
  <si>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</si>
  <si>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</si>
  <si>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</si>
  <si>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</si>
  <si>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</si>
  <si>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</si>
  <si>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</si>
  <si>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</si>
  <si>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</si>
  <si>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</si>
  <si>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</si>
  <si>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</si>
  <si>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</si>
  <si>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</si>
  <si>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</si>
  <si>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</si>
  <si>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</si>
  <si>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</si>
  <si>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</si>
  <si>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</si>
  <si>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</si>
  <si>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</si>
  <si>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</si>
  <si>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</si>
  <si>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</si>
  <si>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</si>
  <si>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</si>
  <si>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</si>
  <si>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</si>
  <si>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</si>
  <si>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</si>
  <si>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</si>
  <si>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</si>
  <si>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</si>
  <si>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</si>
  <si>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</si>
  <si>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</si>
  <si>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</si>
  <si>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</si>
  <si>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</si>
  <si>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</si>
  <si>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</si>
  <si>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</si>
  <si>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</si>
  <si>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</si>
  <si>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</si>
  <si>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</si>
  <si>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</si>
  <si>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</si>
  <si>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</si>
  <si>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</si>
  <si>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</si>
  <si>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</si>
  <si>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</si>
  <si>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</si>
  <si>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</si>
  <si>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</si>
  <si>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</si>
  <si>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</si>
  <si>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</si>
  <si>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</si>
  <si>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</si>
  <si>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</si>
  <si>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</si>
  <si>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</si>
  <si>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</si>
  <si>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</si>
  <si>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</si>
  <si>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</si>
  <si>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</si>
  <si>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</si>
  <si>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</si>
  <si>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</si>
  <si>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</si>
  <si>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</si>
  <si>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</si>
  <si>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</si>
  <si>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</si>
  <si>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</si>
  <si>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</si>
  <si>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</si>
  <si>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</si>
  <si>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</si>
  <si>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</si>
  <si>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</si>
  <si>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</si>
  <si>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</si>
  <si>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</si>
  <si>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</si>
  <si>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</si>
  <si>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</si>
  <si>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</si>
  <si>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</si>
  <si>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</si>
  <si>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</si>
  <si>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</si>
  <si>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</si>
  <si>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</si>
  <si>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</si>
  <si>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</si>
  <si>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</si>
  <si>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</si>
  <si>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</si>
  <si>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</si>
  <si>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</si>
  <si>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</si>
  <si>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</si>
  <si>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</si>
  <si>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</si>
  <si>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</si>
  <si>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</si>
  <si>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</si>
  <si>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</si>
  <si>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</si>
  <si>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</si>
  <si>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</si>
  <si>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</si>
  <si>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</si>
  <si>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</si>
  <si>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</si>
  <si>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</si>
  <si>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</si>
  <si>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</si>
  <si>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</si>
  <si>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</si>
  <si>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</si>
  <si>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</si>
  <si>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</si>
  <si>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</si>
  <si>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</si>
  <si>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</si>
  <si>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</si>
  <si>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</si>
  <si>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</si>
  <si>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</si>
  <si>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</si>
  <si>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</si>
  <si>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</si>
  <si>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</si>
  <si>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</si>
  <si>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</si>
  <si>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</si>
  <si>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</si>
  <si>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</si>
  <si>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</si>
  <si>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</si>
  <si>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</si>
  <si>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</si>
  <si>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</si>
  <si>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</si>
  <si>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</si>
  <si>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</si>
  <si>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</si>
  <si>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</si>
  <si>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</si>
  <si>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</si>
  <si>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</si>
  <si>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</si>
  <si>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</si>
  <si>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</si>
  <si>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</si>
  <si>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</si>
  <si>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</si>
  <si>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</si>
  <si>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</si>
  <si>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</si>
  <si>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</si>
  <si>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</si>
  <si>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</si>
  <si>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</si>
  <si>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</si>
  <si>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</si>
  <si>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</si>
  <si>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</si>
  <si>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</si>
  <si>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</si>
  <si>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</si>
  <si>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</si>
  <si>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</si>
  <si>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</si>
  <si>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</si>
  <si>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</si>
  <si>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</si>
  <si>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</si>
  <si>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</si>
  <si>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</si>
  <si>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</si>
  <si>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</si>
  <si>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</si>
  <si>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</si>
  <si>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</si>
  <si>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</si>
  <si>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</si>
  <si>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</si>
  <si>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</si>
  <si>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</si>
  <si>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</si>
  <si>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</si>
  <si>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</si>
  <si>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</si>
  <si>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</si>
  <si>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</si>
  <si>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</si>
  <si>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</si>
  <si>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</si>
  <si>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</si>
  <si>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</si>
  <si>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</si>
  <si>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</si>
  <si>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</si>
  <si>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</si>
  <si>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</si>
  <si>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</si>
  <si>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</si>
  <si>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</si>
  <si>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</si>
  <si>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</si>
  <si>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</si>
  <si>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</si>
  <si>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</si>
  <si>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</si>
  <si>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</si>
  <si>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</si>
  <si>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</si>
  <si>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</si>
  <si>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</si>
  <si>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</si>
  <si>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</si>
  <si>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</si>
  <si>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</si>
  <si>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</si>
  <si>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</si>
  <si>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</si>
  <si>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</si>
  <si>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</si>
  <si>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</si>
  <si>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</si>
  <si>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</si>
  <si>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</si>
  <si>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</si>
  <si>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</si>
  <si>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</si>
  <si>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</si>
  <si>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</si>
  <si>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</si>
  <si>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</si>
  <si>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</si>
  <si>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</si>
  <si>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</si>
  <si>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</si>
  <si>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</si>
  <si>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</si>
  <si>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</si>
  <si>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</si>
  <si>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</si>
  <si>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</si>
  <si>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</si>
  <si>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</si>
  <si>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</si>
  <si>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</si>
  <si>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</si>
  <si>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</si>
  <si>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</si>
  <si>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</si>
  <si>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</si>
  <si>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</si>
  <si>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</si>
  <si>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</si>
  <si>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</si>
  <si>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</si>
  <si>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</si>
  <si>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</si>
  <si>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</si>
  <si>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</si>
  <si>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</si>
  <si>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</si>
  <si>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</si>
  <si>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</si>
  <si>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</si>
  <si>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</si>
  <si>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</si>
  <si>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</si>
  <si>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</si>
  <si>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</si>
  <si>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</si>
  <si>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</si>
  <si>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</si>
  <si>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</si>
  <si>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</si>
  <si>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</si>
  <si>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</si>
  <si>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</si>
  <si>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</si>
  <si>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</si>
  <si>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</si>
  <si>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</si>
  <si>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</si>
  <si>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</si>
  <si>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</si>
  <si>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</si>
  <si>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</si>
  <si>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</si>
  <si>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</si>
  <si>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</si>
  <si>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</si>
  <si>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</si>
  <si>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</si>
  <si>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</si>
  <si>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</si>
  <si>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</si>
  <si>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</si>
  <si>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</si>
  <si>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</si>
  <si>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</si>
  <si>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</si>
  <si>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</si>
  <si>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</si>
  <si>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</si>
  <si>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</si>
  <si>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</si>
  <si>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</si>
  <si>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</si>
  <si>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</si>
  <si>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</si>
  <si>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</si>
  <si>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</si>
  <si>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</si>
  <si>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</si>
  <si>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</si>
  <si>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</si>
  <si>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</si>
  <si>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</si>
  <si>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</si>
  <si>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</si>
  <si>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</si>
  <si>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</si>
  <si>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</si>
  <si>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</si>
  <si>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</si>
  <si>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</si>
  <si>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</si>
  <si>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</si>
  <si>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</si>
  <si>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</si>
  <si>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</si>
  <si>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</si>
  <si>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</si>
  <si>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</si>
  <si>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</si>
  <si>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</si>
  <si>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</si>
  <si>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</si>
  <si>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</si>
  <si>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</si>
  <si>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</si>
  <si>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</si>
  <si>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</si>
  <si>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</si>
  <si>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</si>
  <si>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</si>
  <si>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</si>
  <si>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</si>
  <si>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</si>
  <si>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</si>
  <si>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</si>
  <si>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</si>
  <si>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</si>
  <si>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</si>
  <si>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</si>
  <si>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</si>
  <si>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</si>
  <si>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</si>
  <si>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</si>
  <si>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</si>
  <si>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</si>
  <si>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</si>
  <si>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</si>
  <si>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</si>
  <si>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</si>
  <si>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</si>
  <si>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</si>
  <si>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</si>
  <si>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</si>
  <si>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</si>
  <si>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</si>
  <si>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</si>
  <si>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</si>
  <si>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</si>
  <si>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</si>
  <si>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</si>
  <si>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</si>
  <si>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</si>
  <si>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</si>
  <si>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</si>
  <si>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</si>
  <si>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</si>
  <si>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</si>
  <si>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</si>
  <si>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</si>
  <si>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</si>
  <si>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</si>
  <si>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</si>
  <si>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</si>
  <si>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</si>
  <si>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</si>
  <si>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</si>
  <si>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</si>
  <si>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</si>
  <si>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</si>
  <si>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</si>
  <si>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</si>
  <si>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</si>
  <si>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</si>
  <si>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</si>
  <si>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</si>
  <si>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</si>
  <si>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</si>
  <si>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</si>
  <si>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</si>
  <si>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</si>
  <si>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</si>
  <si>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</si>
  <si>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</si>
  <si>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</si>
  <si>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</si>
  <si>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</si>
  <si>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</si>
  <si>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</si>
  <si>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</si>
  <si>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</si>
  <si>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</si>
  <si>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</si>
  <si>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</si>
  <si>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</si>
  <si>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</si>
  <si>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</si>
  <si>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</si>
  <si>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</si>
  <si>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</si>
  <si>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</si>
  <si>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</si>
  <si>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</si>
  <si>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</si>
  <si>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</si>
  <si>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</si>
  <si>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</si>
  <si>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</si>
  <si>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</si>
  <si>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</si>
  <si>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</si>
  <si>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</si>
  <si>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</si>
  <si>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</si>
  <si>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</si>
  <si>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</si>
  <si>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</si>
  <si>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</si>
  <si>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</si>
  <si>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</si>
  <si>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</si>
  <si>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</si>
  <si>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</si>
  <si>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</si>
  <si>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</si>
  <si>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</si>
  <si>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</si>
  <si>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</si>
  <si>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</si>
  <si>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</si>
  <si>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</si>
  <si>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</si>
  <si>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</si>
  <si>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</si>
  <si>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</si>
  <si>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</si>
  <si>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</si>
  <si>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</si>
  <si>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</si>
  <si>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</si>
  <si>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</si>
  <si>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</si>
  <si>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</si>
  <si>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</si>
  <si>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</si>
  <si>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</si>
  <si>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</si>
  <si>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</si>
  <si>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</si>
  <si>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</si>
  <si>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</si>
  <si>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</si>
  <si>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</si>
  <si>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</si>
  <si>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</si>
  <si>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</si>
  <si>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</si>
  <si>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</si>
  <si>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</si>
  <si>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</si>
  <si>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</si>
  <si>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</si>
  <si>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</si>
  <si>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</si>
  <si>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</si>
  <si>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</si>
  <si>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</si>
  <si>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</si>
  <si>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</si>
  <si>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</si>
  <si>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</si>
  <si>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</si>
  <si>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</si>
  <si>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</si>
  <si>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</si>
  <si>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</si>
  <si>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</si>
  <si>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</si>
  <si>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</si>
  <si>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</si>
  <si>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</si>
  <si>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</si>
  <si>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</si>
  <si>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</si>
  <si>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</si>
  <si>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</si>
  <si>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</si>
  <si>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</si>
  <si>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</si>
  <si>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</si>
  <si>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</si>
  <si>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</si>
  <si>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</si>
  <si>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</si>
  <si>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</si>
  <si>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</si>
  <si>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</si>
  <si>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</si>
  <si>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</si>
  <si>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</si>
  <si>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</si>
  <si>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</si>
  <si>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</si>
  <si>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</si>
  <si>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</si>
  <si>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</si>
  <si>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</si>
  <si>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</si>
  <si>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</si>
  <si>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</si>
  <si>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</si>
  <si>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</si>
  <si>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</si>
  <si>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</si>
  <si>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</si>
  <si>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</si>
  <si>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</si>
  <si>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</si>
  <si>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</si>
  <si>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</si>
  <si>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</si>
  <si>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</si>
  <si>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</si>
  <si>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</si>
  <si>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</si>
  <si>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</si>
  <si>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</si>
  <si>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</si>
  <si>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</si>
  <si>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</si>
  <si>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</si>
  <si>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</si>
  <si>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</si>
  <si>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</si>
  <si>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</si>
  <si>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</si>
  <si>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</si>
  <si>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</si>
  <si>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</si>
  <si>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</si>
  <si>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</si>
  <si>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</si>
  <si>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</si>
  <si>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</si>
  <si>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</si>
  <si>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</si>
  <si>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</si>
  <si>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</si>
  <si>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</si>
  <si>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</si>
  <si>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</si>
  <si>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</si>
  <si>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</si>
  <si>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</si>
  <si>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</si>
  <si>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</si>
  <si>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</si>
  <si>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</si>
  <si>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</si>
  <si>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</si>
  <si>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</si>
  <si>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</si>
  <si>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</si>
  <si>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</si>
  <si>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</si>
  <si>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</si>
  <si>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</si>
  <si>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</si>
  <si>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</si>
  <si>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</si>
  <si>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</si>
  <si>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</si>
  <si>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</si>
  <si>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</si>
  <si>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</si>
  <si>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</si>
  <si>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</si>
  <si>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</si>
  <si>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</si>
  <si>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</si>
  <si>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</si>
  <si>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</si>
  <si>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</si>
  <si>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</si>
  <si>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</si>
  <si>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</si>
  <si>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</si>
  <si>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</si>
  <si>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</si>
  <si>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</si>
  <si>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</si>
  <si>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</si>
  <si>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</si>
  <si>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</si>
  <si>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</si>
  <si>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</si>
  <si>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</si>
  <si>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</si>
  <si>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</si>
  <si>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</si>
  <si>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</si>
  <si>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</si>
  <si>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</si>
  <si>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</si>
  <si>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</si>
  <si>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</si>
  <si>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</si>
  <si>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</si>
  <si>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</si>
  <si>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</si>
  <si>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</si>
  <si>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</si>
  <si>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</si>
  <si>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</si>
  <si>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</si>
  <si>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</si>
  <si>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</si>
  <si>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</si>
  <si>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</si>
  <si>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</si>
  <si>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</si>
  <si>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</si>
  <si>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</si>
  <si>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</si>
  <si>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</si>
  <si>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</si>
  <si>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</si>
  <si>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</si>
  <si>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</si>
  <si>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</si>
  <si>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</si>
  <si>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</si>
  <si>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</si>
  <si>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</si>
  <si>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</si>
  <si>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</si>
  <si>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</si>
  <si>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</si>
  <si>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</si>
  <si>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</si>
  <si>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</si>
  <si>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</si>
  <si>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</si>
  <si>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</si>
  <si>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</si>
  <si>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</si>
  <si>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</si>
  <si>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</si>
  <si>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</si>
  <si>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</si>
  <si>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</si>
  <si>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</si>
  <si>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</si>
  <si>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</si>
  <si>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</si>
  <si>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</si>
  <si>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</si>
  <si>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</si>
  <si>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</si>
  <si>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</si>
  <si>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</si>
  <si>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</si>
  <si>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</si>
  <si>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</si>
  <si>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</si>
  <si>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</si>
  <si>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</si>
  <si>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</si>
  <si>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</si>
  <si>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</si>
  <si>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</si>
  <si>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</si>
  <si>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</si>
  <si>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</si>
  <si>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</si>
  <si>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</si>
  <si>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</si>
  <si>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</si>
  <si>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</si>
  <si>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</si>
  <si>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</si>
  <si>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</si>
  <si>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</si>
  <si>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</si>
  <si>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</si>
  <si>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</si>
  <si>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</si>
  <si>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</si>
  <si>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</si>
  <si>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</si>
  <si>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</si>
  <si>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</si>
  <si>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</si>
  <si>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</si>
  <si>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</si>
  <si>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</si>
  <si>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</si>
  <si>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</si>
  <si>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</si>
  <si>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</si>
  <si>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</si>
  <si>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</si>
  <si>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</si>
  <si>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</si>
  <si>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</si>
  <si>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</si>
  <si>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</si>
  <si>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</si>
  <si>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</si>
  <si>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</si>
  <si>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</si>
  <si>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</si>
  <si>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</si>
  <si>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</si>
  <si>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</si>
  <si>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</si>
  <si>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</si>
  <si>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</si>
  <si>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</si>
  <si>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</si>
  <si>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</si>
  <si>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</si>
  <si>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</si>
  <si>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</si>
  <si>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</si>
  <si>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</si>
  <si>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</si>
  <si>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</si>
  <si>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</si>
  <si>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</si>
  <si>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</si>
  <si>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</si>
  <si>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</si>
  <si>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</si>
  <si>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</si>
  <si>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</si>
  <si>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</si>
  <si>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</si>
  <si>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</si>
  <si>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</si>
  <si>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</si>
  <si>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</si>
  <si>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</si>
  <si>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</si>
  <si>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</si>
  <si>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</si>
  <si>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</si>
  <si>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</si>
  <si>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</si>
  <si>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</si>
  <si>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</si>
  <si>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</si>
  <si>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</si>
  <si>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</si>
  <si>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</si>
  <si>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</si>
  <si>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</si>
  <si>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</si>
  <si>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</si>
  <si>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</si>
  <si>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</si>
  <si>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</si>
  <si>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</si>
  <si>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</si>
  <si>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</si>
  <si>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</si>
  <si>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</si>
  <si>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</si>
  <si>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</si>
  <si>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</si>
  <si>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</si>
  <si>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</si>
  <si>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</si>
  <si>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</si>
  <si>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</si>
  <si>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</si>
  <si>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</si>
  <si>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</si>
  <si>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</si>
  <si>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</si>
  <si>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</si>
  <si>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</si>
  <si>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</si>
  <si>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</si>
  <si>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</si>
  <si>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</si>
  <si>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</si>
  <si>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</si>
  <si>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</si>
  <si>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</si>
  <si>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</si>
  <si>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</si>
  <si>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</si>
  <si>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</si>
  <si>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</si>
  <si>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</si>
  <si>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</si>
  <si>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</si>
  <si>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</si>
  <si>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</si>
  <si>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</si>
  <si>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</si>
  <si>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</si>
  <si>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</si>
  <si>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</si>
  <si>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</si>
  <si>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</si>
  <si>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</si>
  <si>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</si>
  <si>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</si>
  <si>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</si>
  <si>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</si>
  <si>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</si>
  <si>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</si>
  <si>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</si>
  <si>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</si>
  <si>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</si>
  <si>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</si>
  <si>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</si>
  <si>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</si>
  <si>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</si>
  <si>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</si>
  <si>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</si>
  <si>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</si>
  <si>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</si>
  <si>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</si>
  <si>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</si>
  <si>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</si>
  <si>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</si>
  <si>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</si>
  <si>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</si>
  <si>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</si>
  <si>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</si>
  <si>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</si>
  <si>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</si>
  <si>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</si>
  <si>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</si>
  <si>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</si>
  <si>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</si>
  <si>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</si>
  <si>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</si>
  <si>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</si>
  <si>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</si>
  <si>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</si>
  <si>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</si>
  <si>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</si>
  <si>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</si>
  <si>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</si>
  <si>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</si>
  <si>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</si>
  <si>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</si>
  <si>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</si>
  <si>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</si>
  <si>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</si>
  <si>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</si>
  <si>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</si>
  <si>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</si>
  <si>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</si>
  <si>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</si>
  <si>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</si>
  <si>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</si>
  <si>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</si>
  <si>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</si>
  <si>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</si>
  <si>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</si>
  <si>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</si>
  <si>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</si>
  <si>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</si>
  <si>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</si>
  <si>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</si>
  <si>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</si>
  <si>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</si>
  <si>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</si>
  <si>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</si>
  <si>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</si>
  <si>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</si>
  <si>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</si>
  <si>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</si>
  <si>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</si>
  <si>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</si>
  <si>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</si>
  <si>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</si>
  <si>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</si>
  <si>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</si>
  <si>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</si>
  <si>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</si>
  <si>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</si>
  <si>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</si>
  <si>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</si>
  <si>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</si>
  <si>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</si>
  <si>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</si>
  <si>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</si>
  <si>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</si>
  <si>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</si>
  <si>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</si>
  <si>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</si>
  <si>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</si>
  <si>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</si>
  <si>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</si>
  <si>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</si>
  <si>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</si>
  <si>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</si>
  <si>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</si>
  <si>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</si>
  <si>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</si>
  <si>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</si>
  <si>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</si>
  <si>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</si>
  <si>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</si>
  <si>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</si>
  <si>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</si>
  <si>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</si>
  <si>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</si>
  <si>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</si>
  <si>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</si>
  <si>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</si>
  <si>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</si>
  <si>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</si>
  <si>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</si>
  <si>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</si>
  <si>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</si>
  <si>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</si>
  <si>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</si>
  <si>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</si>
  <si>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</si>
  <si>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</si>
  <si>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</si>
  <si>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</si>
  <si>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</si>
  <si>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</si>
  <si>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</si>
  <si>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</si>
  <si>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</si>
  <si>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</si>
  <si>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</si>
  <si>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</si>
  <si>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</si>
  <si>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</si>
  <si>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</si>
  <si>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</si>
  <si>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</si>
  <si>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</si>
  <si>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</si>
  <si>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</si>
  <si>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</si>
  <si>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</si>
  <si>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</si>
  <si>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</si>
  <si>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</si>
  <si>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</si>
  <si>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</si>
  <si>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</si>
  <si>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</si>
  <si>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</si>
  <si>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</si>
  <si>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</si>
  <si>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</si>
  <si>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</si>
  <si>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</si>
  <si>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</si>
  <si>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</si>
  <si>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</si>
  <si>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</si>
  <si>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</si>
  <si>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</si>
  <si>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</si>
  <si>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</si>
  <si>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</si>
  <si>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</si>
  <si>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</si>
  <si>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</si>
  <si>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</si>
  <si>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</si>
  <si>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</si>
  <si>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</si>
  <si>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</si>
  <si>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</si>
  <si>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</si>
  <si>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</si>
  <si>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</si>
  <si>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</si>
  <si>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</si>
  <si>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</si>
  <si>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</si>
  <si>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</si>
  <si>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</si>
  <si>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</si>
  <si>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</si>
  <si>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</si>
  <si>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</si>
  <si>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</si>
  <si>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</si>
  <si>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</si>
  <si>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</si>
  <si>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</si>
  <si>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</si>
  <si>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</si>
  <si>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</si>
  <si>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</si>
  <si>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</si>
  <si>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</si>
  <si>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</si>
  <si>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</si>
  <si>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</si>
  <si>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</si>
  <si>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</si>
  <si>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</si>
  <si>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</si>
  <si>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</si>
  <si>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</si>
  <si>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</si>
  <si>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</si>
  <si>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</si>
  <si>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</si>
  <si>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</si>
  <si>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</si>
  <si>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</si>
  <si>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</si>
  <si>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</si>
  <si>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</si>
  <si>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</si>
  <si>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</si>
  <si>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</si>
  <si>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</si>
  <si>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</si>
  <si>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</si>
  <si>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</si>
  <si>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</si>
  <si>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</si>
  <si>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</si>
  <si>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</si>
  <si>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</si>
  <si>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</si>
  <si>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</si>
  <si>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</si>
  <si>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</si>
  <si>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</si>
  <si>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</si>
  <si>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</si>
  <si>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</si>
  <si>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</si>
  <si>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</si>
  <si>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</si>
  <si>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</si>
  <si>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</si>
  <si>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</si>
  <si>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</si>
  <si>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</si>
  <si>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</si>
  <si>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</si>
  <si>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</si>
  <si>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</si>
  <si>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</si>
  <si>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</si>
  <si>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</si>
  <si>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</si>
  <si>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</si>
  <si>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</si>
  <si>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</si>
  <si>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</si>
  <si>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</si>
  <si>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</si>
  <si>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</si>
  <si>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</si>
  <si>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</si>
  <si>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</si>
  <si>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</si>
  <si>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</si>
  <si>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</si>
  <si>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</si>
  <si>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</si>
  <si>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</si>
  <si>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</si>
  <si>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</si>
  <si>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</si>
  <si>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</si>
  <si>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</si>
  <si>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</si>
  <si>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</si>
  <si>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</si>
  <si>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</si>
  <si>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</si>
  <si>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</si>
  <si>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</si>
  <si>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</si>
  <si>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</si>
  <si>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</si>
  <si>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</si>
  <si>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</si>
  <si>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</si>
  <si>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</si>
  <si>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</si>
  <si>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</si>
  <si>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</si>
  <si>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</si>
  <si>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</si>
  <si>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</si>
  <si>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</si>
  <si>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</si>
  <si>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</si>
  <si>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</si>
  <si>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</si>
  <si>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</si>
  <si>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</si>
  <si>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</si>
  <si>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</si>
  <si>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</si>
  <si>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</si>
  <si>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</si>
  <si>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</si>
  <si>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</si>
  <si>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</si>
  <si>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</si>
  <si>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</si>
  <si>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</si>
  <si>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</si>
  <si>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</si>
  <si>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</si>
  <si>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</si>
  <si>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</si>
  <si>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</si>
  <si>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</si>
  <si>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</si>
  <si>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</si>
  <si>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</si>
  <si>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</si>
  <si>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</si>
  <si>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</si>
  <si>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</si>
  <si>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</si>
  <si>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</si>
  <si>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</si>
  <si>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</si>
  <si>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</si>
  <si>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</si>
  <si>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</si>
  <si>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</si>
  <si>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</si>
  <si>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</si>
  <si>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</si>
  <si>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</si>
  <si>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</si>
  <si>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</si>
  <si>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</si>
  <si>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</si>
  <si>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</si>
  <si>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</si>
  <si>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</si>
  <si>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</si>
  <si>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</si>
  <si>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</si>
  <si>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</si>
  <si>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</si>
  <si>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</si>
  <si>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</si>
  <si>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</si>
  <si>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</si>
  <si>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</si>
  <si>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</si>
  <si>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</si>
  <si>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</si>
  <si>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</si>
  <si>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</si>
  <si>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</si>
  <si>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</si>
  <si>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</si>
  <si>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</si>
  <si>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</si>
  <si>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</si>
  <si>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</si>
  <si>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</si>
  <si>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</si>
  <si>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</si>
  <si>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</si>
  <si>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</si>
  <si>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</si>
  <si>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</si>
  <si>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</si>
  <si>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</si>
  <si>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</si>
  <si>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</si>
  <si>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</si>
  <si>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</si>
  <si>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</si>
  <si>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</si>
  <si>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</si>
  <si>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</si>
  <si>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</si>
  <si>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</si>
  <si>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</si>
  <si>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</si>
  <si>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</si>
  <si>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</si>
  <si>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</si>
  <si>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</si>
  <si>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</si>
  <si>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</si>
  <si>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</si>
  <si>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</si>
  <si>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</si>
  <si>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</si>
  <si>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</si>
  <si>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</si>
  <si>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</si>
  <si>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</si>
  <si>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</si>
  <si>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</si>
  <si>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</si>
  <si>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</si>
  <si>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</si>
  <si>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</si>
  <si>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</si>
  <si>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</si>
  <si>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</si>
  <si>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</si>
  <si>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</si>
  <si>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</si>
  <si>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</si>
  <si>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</si>
  <si>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</si>
  <si>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</si>
  <si>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</si>
  <si>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</si>
  <si>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</si>
  <si>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</si>
  <si>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</si>
  <si>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</si>
  <si>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</si>
  <si>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</si>
  <si>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</si>
  <si>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</si>
  <si>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</si>
  <si>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</si>
  <si>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</si>
  <si>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</si>
  <si>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</si>
  <si>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</si>
  <si>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</si>
  <si>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</si>
  <si>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</si>
  <si>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</si>
  <si>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</si>
  <si>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</si>
  <si>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</si>
  <si>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</si>
  <si>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</si>
  <si>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</si>
  <si>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</si>
  <si>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</si>
  <si>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</si>
  <si>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</si>
  <si>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</si>
  <si>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</si>
  <si>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</si>
  <si>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</si>
  <si>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</si>
  <si>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</si>
  <si>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</si>
  <si>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</si>
  <si>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</si>
  <si>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</si>
  <si>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</si>
  <si>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</si>
  <si>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</si>
  <si>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</si>
  <si>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</si>
  <si>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</si>
  <si>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</si>
  <si>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</si>
  <si>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</si>
  <si>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</si>
  <si>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</si>
  <si>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</si>
  <si>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</si>
  <si>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</si>
  <si>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</si>
  <si>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</si>
  <si>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</si>
  <si>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</si>
  <si>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</si>
  <si>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</si>
  <si>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</si>
  <si>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</si>
  <si>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</si>
  <si>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</si>
  <si>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</si>
  <si>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</si>
  <si>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</si>
  <si>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</si>
  <si>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</si>
  <si>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</si>
  <si>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</si>
  <si>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</si>
  <si>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</si>
  <si>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</si>
  <si>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</si>
  <si>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</si>
  <si>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</si>
  <si>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</si>
  <si>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</si>
  <si>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</si>
  <si>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</si>
  <si>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</si>
  <si>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</si>
  <si>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</si>
  <si>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</si>
  <si>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</si>
  <si>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</si>
  <si>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</si>
  <si>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</si>
  <si>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</si>
  <si>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</si>
  <si>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</si>
  <si>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</si>
  <si>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</si>
  <si>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</si>
  <si>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</si>
  <si>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</si>
  <si>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</si>
  <si>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</si>
  <si>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</si>
  <si>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</si>
  <si>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</si>
  <si>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</si>
  <si>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</si>
  <si>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</si>
  <si>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</si>
  <si>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</si>
  <si>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</si>
  <si>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</si>
  <si>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</si>
  <si>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</si>
  <si>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</si>
  <si>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</si>
  <si>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</si>
  <si>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</si>
  <si>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</si>
  <si>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</si>
  <si>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</si>
  <si>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</si>
  <si>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</si>
  <si>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</si>
  <si>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</si>
  <si>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</si>
  <si>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</si>
  <si>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</si>
  <si>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</si>
  <si>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</si>
  <si>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</si>
  <si>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</si>
  <si>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</si>
  <si>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</si>
  <si>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</si>
  <si>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</si>
  <si>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</si>
  <si>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</si>
  <si>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</si>
  <si>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</si>
  <si>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</si>
  <si>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</si>
  <si>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</si>
  <si>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</si>
  <si>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</si>
  <si>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</si>
  <si>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</si>
  <si>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</si>
  <si>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</si>
  <si>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</si>
  <si>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</si>
  <si>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</si>
  <si>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</si>
  <si>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</si>
  <si>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</si>
  <si>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</si>
  <si>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</si>
  <si>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</si>
  <si>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</si>
  <si>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</si>
  <si>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</si>
  <si>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</si>
  <si>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</si>
  <si>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</si>
  <si>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</si>
  <si>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</si>
  <si>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</si>
  <si>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</si>
  <si>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</si>
  <si>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</si>
  <si>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</si>
  <si>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</si>
  <si>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</si>
  <si>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</si>
  <si>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</si>
  <si>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</si>
  <si>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</si>
  <si>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</si>
  <si>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</si>
  <si>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</si>
  <si>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</si>
  <si>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</si>
  <si>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</si>
  <si>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</si>
  <si>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</si>
  <si>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</si>
  <si>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</si>
  <si>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</si>
  <si>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</si>
  <si>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</si>
  <si>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</si>
  <si>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</si>
  <si>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</si>
  <si>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</si>
  <si>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</si>
  <si>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</si>
  <si>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</si>
  <si>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</si>
  <si>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</si>
  <si>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</si>
  <si>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</si>
  <si>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</si>
  <si>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</si>
  <si>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</si>
  <si>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</si>
  <si>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</si>
  <si>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</si>
  <si>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</si>
  <si>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</si>
  <si>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</si>
  <si>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</si>
  <si>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</si>
  <si>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</si>
  <si>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</si>
  <si>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</si>
  <si>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</si>
  <si>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</si>
  <si>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</si>
  <si>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</si>
  <si>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</si>
  <si>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</si>
  <si>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</si>
  <si>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</si>
  <si>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</si>
  <si>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</si>
  <si>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</si>
  <si>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</si>
  <si>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</si>
  <si>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</si>
  <si>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</si>
  <si>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</si>
  <si>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</si>
  <si>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</si>
  <si>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</si>
  <si>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</si>
  <si>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</si>
  <si>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</si>
  <si>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</si>
  <si>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</si>
  <si>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</si>
  <si>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</si>
  <si>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</si>
  <si>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</si>
  <si>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</si>
  <si>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</si>
  <si>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</si>
  <si>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</si>
  <si>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</si>
  <si>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</si>
  <si>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</si>
  <si>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</si>
  <si>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</si>
  <si>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</si>
  <si>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</si>
  <si>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</si>
  <si>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</si>
  <si>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</si>
  <si>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</si>
  <si>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</si>
  <si>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</si>
  <si>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</si>
  <si>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</si>
  <si>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</si>
  <si>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</si>
  <si>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</si>
  <si>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</si>
  <si>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</si>
  <si>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</si>
  <si>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</si>
  <si>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</si>
  <si>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</si>
  <si>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</si>
  <si>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</si>
  <si>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</si>
  <si>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</si>
  <si>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</si>
  <si>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</si>
  <si>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</si>
  <si>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</si>
  <si>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</si>
  <si>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</si>
  <si>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</si>
  <si>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</si>
  <si>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</si>
  <si>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</si>
  <si>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</si>
  <si>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</si>
  <si>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</si>
  <si>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</si>
  <si>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</si>
  <si>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</si>
  <si>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</si>
  <si>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</si>
  <si>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</si>
  <si>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</si>
  <si>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</si>
  <si>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</si>
  <si>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</si>
  <si>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</si>
  <si>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</si>
  <si>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</si>
  <si>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</si>
  <si>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</si>
  <si>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</si>
  <si>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</si>
  <si>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</si>
  <si>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</si>
  <si>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</si>
  <si>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</si>
  <si>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</si>
  <si>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</si>
  <si>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</si>
  <si>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</si>
  <si>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</si>
  <si>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</si>
  <si>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</si>
  <si>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</si>
  <si>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</si>
  <si>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</si>
  <si>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</si>
  <si>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</si>
  <si>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</si>
  <si>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</si>
  <si>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</si>
  <si>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</si>
  <si>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</si>
  <si>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</si>
  <si>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</si>
  <si>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</si>
  <si>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</si>
  <si>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</si>
  <si>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</si>
  <si>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</si>
  <si>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</si>
  <si>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</si>
  <si>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</si>
  <si>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</si>
  <si>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</si>
  <si>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</si>
  <si>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</si>
  <si>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</si>
  <si>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</si>
  <si>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</si>
  <si>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</si>
  <si>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</si>
  <si>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</si>
  <si>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</si>
  <si>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</si>
  <si>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</si>
  <si>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</si>
  <si>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</si>
  <si>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</si>
  <si>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</si>
  <si>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</si>
  <si>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</si>
  <si>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</si>
  <si>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</si>
  <si>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</si>
  <si>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</si>
  <si>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</si>
  <si>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</si>
  <si>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</si>
  <si>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</si>
  <si>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</si>
  <si>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</si>
  <si>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</si>
  <si>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</si>
  <si>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</si>
  <si>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</si>
  <si>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</si>
  <si>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</si>
  <si>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</si>
  <si>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</si>
  <si>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</si>
  <si>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</si>
  <si>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</si>
  <si>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</si>
  <si>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</si>
  <si>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</si>
  <si>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</si>
  <si>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</si>
  <si>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</si>
  <si>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</si>
  <si>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</si>
  <si>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</si>
  <si>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</si>
  <si>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</si>
  <si>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</si>
  <si>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</si>
  <si>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</si>
  <si>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</si>
  <si>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</si>
  <si>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</si>
  <si>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</si>
  <si>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</si>
  <si>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</si>
  <si>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</si>
  <si>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</si>
  <si>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</si>
  <si>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</si>
  <si>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</si>
  <si>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</si>
  <si>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</si>
  <si>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</si>
  <si>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</si>
  <si>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</si>
  <si>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</si>
  <si>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</si>
  <si>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</si>
  <si>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</si>
  <si>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</si>
  <si>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</si>
  <si>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</si>
  <si>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</si>
  <si>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</si>
  <si>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</si>
  <si>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</si>
  <si>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</si>
  <si>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</si>
  <si>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</si>
  <si>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</si>
  <si>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</si>
  <si>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</si>
  <si>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</si>
  <si>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</si>
  <si>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</si>
  <si>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</si>
  <si>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</si>
  <si>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</si>
  <si>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</si>
  <si>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</si>
  <si>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</si>
  <si>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</si>
  <si>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</si>
  <si>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</si>
  <si>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</si>
  <si>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</si>
  <si>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</si>
  <si>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</si>
  <si>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</si>
  <si>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</si>
  <si>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</si>
  <si>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</si>
  <si>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</si>
  <si>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</si>
  <si>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</si>
  <si>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</si>
  <si>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</si>
  <si>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</si>
  <si>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</si>
  <si>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</si>
  <si>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</si>
  <si>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</si>
  <si>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</si>
  <si>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</si>
  <si>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</si>
  <si>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</si>
  <si>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</si>
  <si>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</si>
  <si>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</si>
  <si>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</si>
  <si>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</si>
  <si>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</si>
  <si>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</si>
  <si>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</si>
  <si>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</si>
  <si>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</si>
  <si>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</si>
  <si>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</si>
  <si>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</si>
  <si>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</si>
  <si>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</si>
  <si>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</si>
  <si>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</si>
  <si>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</si>
  <si>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</si>
  <si>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</si>
  <si>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</si>
  <si>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</si>
  <si>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</si>
  <si>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</si>
  <si>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</si>
  <si>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</si>
  <si>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</si>
  <si>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</si>
  <si>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</si>
  <si>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</si>
  <si>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</si>
  <si>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</si>
  <si>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</si>
  <si>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</si>
  <si>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</si>
  <si>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</si>
  <si>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</si>
  <si>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</si>
  <si>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</si>
  <si>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</si>
  <si>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</si>
  <si>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</si>
  <si>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</si>
  <si>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</si>
  <si>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</si>
  <si>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</si>
  <si>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</si>
  <si>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</si>
  <si>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</si>
  <si>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</si>
  <si>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</si>
  <si>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</si>
  <si>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</si>
  <si>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</si>
  <si>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</si>
  <si>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</si>
  <si>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</si>
  <si>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</si>
  <si>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</si>
  <si>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</si>
  <si>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</si>
  <si>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</si>
  <si>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</si>
  <si>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</si>
  <si>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</si>
  <si>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</si>
  <si>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</si>
  <si>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</si>
  <si>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</si>
  <si>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</si>
  <si>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</si>
  <si>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</si>
  <si>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</si>
  <si>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</si>
  <si>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</si>
  <si>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</si>
  <si>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</si>
  <si>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</si>
  <si>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</si>
  <si>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</si>
  <si>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</si>
  <si>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</si>
  <si>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</si>
  <si>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</si>
  <si>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</si>
  <si>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</si>
  <si>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</si>
  <si>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</si>
  <si>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</si>
  <si>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</si>
  <si>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</si>
  <si>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</si>
  <si>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</si>
  <si>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</si>
  <si>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</si>
  <si>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</si>
  <si>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</si>
  <si>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</si>
  <si>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</si>
  <si>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</si>
  <si>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</si>
  <si>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</si>
  <si>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</si>
  <si>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</si>
  <si>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</si>
  <si>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</si>
  <si>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</si>
  <si>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</si>
  <si>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</si>
  <si>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</si>
  <si>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</si>
  <si>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</si>
  <si>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</si>
  <si>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</si>
  <si>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</si>
  <si>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</si>
  <si>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</si>
  <si>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</si>
  <si>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</si>
  <si>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</si>
  <si>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</si>
  <si>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</si>
  <si>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</si>
  <si>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</si>
  <si>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</si>
  <si>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</si>
  <si>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</si>
  <si>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</si>
  <si>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</si>
  <si>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</si>
  <si>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</si>
  <si>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</si>
  <si>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</si>
  <si>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</si>
  <si>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</si>
  <si>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</si>
  <si>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</si>
  <si>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</si>
  <si>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</si>
  <si>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</si>
  <si>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</si>
  <si>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</si>
  <si>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</si>
  <si>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</si>
  <si>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</si>
  <si>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</si>
  <si>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</si>
  <si>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</si>
  <si>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</si>
  <si>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</si>
  <si>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</si>
  <si>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</si>
  <si>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</si>
  <si>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</si>
  <si>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</si>
  <si>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</si>
  <si>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</si>
  <si>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</si>
  <si>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</si>
  <si>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</si>
  <si>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</si>
  <si>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</si>
  <si>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</si>
  <si>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</si>
  <si>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</si>
  <si>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</si>
  <si>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</si>
  <si>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</si>
  <si>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</si>
  <si>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</si>
  <si>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</si>
  <si>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</si>
  <si>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</si>
  <si>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</si>
  <si>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</si>
  <si>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</si>
  <si>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</si>
  <si>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</si>
  <si>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</si>
  <si>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</si>
  <si>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</si>
  <si>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</si>
  <si>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</si>
  <si>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</si>
  <si>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</si>
  <si>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</si>
  <si>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</si>
  <si>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</si>
  <si>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</si>
  <si>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</si>
  <si>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</si>
  <si>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</si>
  <si>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</si>
  <si>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</si>
  <si>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</si>
  <si>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</si>
  <si>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</si>
  <si>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</si>
  <si>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</si>
  <si>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</si>
  <si>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</si>
  <si>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</si>
  <si>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</si>
  <si>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</si>
  <si>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</si>
  <si>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</si>
  <si>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</si>
  <si>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</si>
  <si>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</si>
  <si>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</si>
  <si>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</si>
  <si>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</si>
  <si>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</si>
  <si>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</si>
  <si>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</si>
  <si>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</si>
  <si>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</si>
  <si>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</si>
  <si>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</si>
  <si>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</si>
  <si>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</si>
  <si>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</si>
  <si>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</si>
  <si>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</si>
  <si>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</si>
  <si>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</si>
  <si>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</si>
  <si>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</si>
  <si>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</si>
  <si>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</si>
  <si>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</si>
  <si>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</si>
  <si>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</si>
  <si>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</si>
  <si>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</si>
  <si>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</si>
  <si>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</si>
  <si>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</si>
  <si>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</si>
  <si>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</si>
  <si>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</si>
  <si>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</si>
  <si>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</si>
  <si>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</si>
  <si>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</si>
  <si>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</si>
  <si>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</si>
  <si>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</si>
  <si>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</si>
  <si>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</si>
  <si>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</si>
  <si>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</si>
  <si>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</si>
  <si>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</si>
  <si>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</si>
  <si>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</si>
  <si>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</si>
  <si>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</si>
  <si>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</si>
  <si>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</si>
  <si>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</si>
  <si>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</si>
  <si>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</si>
  <si>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</si>
  <si>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</si>
  <si>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</si>
  <si>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</si>
  <si>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</si>
  <si>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</si>
  <si>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</si>
  <si>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</si>
  <si>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</si>
  <si>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</si>
  <si>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</si>
  <si>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</si>
  <si>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</si>
  <si>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</si>
  <si>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</si>
  <si>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</si>
  <si>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</si>
  <si>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</si>
  <si>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</si>
  <si>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</si>
  <si>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</si>
  <si>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</si>
  <si>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</si>
  <si>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</si>
  <si>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</si>
  <si>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</si>
  <si>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</si>
  <si>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</si>
  <si>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</si>
  <si>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</si>
  <si>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</si>
  <si>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</si>
  <si>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</si>
  <si>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</si>
  <si>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</si>
  <si>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</si>
  <si>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</si>
  <si>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</si>
  <si>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</si>
  <si>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</si>
  <si>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</si>
  <si>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</si>
  <si>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</si>
  <si>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</si>
  <si>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</si>
  <si>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</si>
  <si>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</si>
  <si>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</si>
  <si>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</si>
  <si>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</si>
  <si>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</si>
  <si>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</si>
  <si>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</si>
  <si>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</si>
  <si>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</si>
  <si>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</si>
  <si>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</si>
  <si>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</si>
  <si>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</si>
  <si>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</si>
  <si>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</si>
  <si>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</si>
  <si>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</si>
  <si>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</si>
  <si>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</si>
  <si>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</si>
  <si>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</si>
  <si>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</si>
  <si>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</si>
  <si>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</si>
  <si>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</si>
  <si>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</si>
  <si>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</si>
  <si>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</si>
  <si>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</si>
  <si>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</si>
  <si>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</si>
  <si>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</si>
  <si>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</si>
  <si>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</si>
  <si>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</si>
  <si>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</si>
  <si>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</si>
  <si>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</si>
  <si>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</si>
  <si>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</si>
  <si>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</si>
  <si>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</si>
  <si>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</si>
  <si>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</si>
  <si>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</si>
  <si>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</si>
  <si>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</si>
  <si>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</si>
  <si>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</si>
  <si>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</si>
  <si>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</si>
  <si>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</si>
  <si>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</si>
  <si>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</si>
  <si>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</si>
  <si>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</si>
  <si>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</si>
  <si>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</si>
  <si>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</si>
  <si>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</si>
  <si>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</si>
  <si>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</si>
  <si>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</si>
  <si>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</si>
  <si>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</si>
  <si>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</si>
  <si>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</si>
  <si>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</si>
  <si>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</si>
  <si>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</si>
  <si>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</si>
  <si>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</si>
  <si>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</si>
  <si>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</si>
  <si>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</si>
  <si>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</si>
  <si>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</si>
  <si>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</si>
  <si>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</si>
  <si>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</si>
  <si>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</si>
  <si>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</si>
  <si>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</si>
  <si>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</si>
  <si>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</si>
  <si>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</si>
  <si>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</si>
  <si>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</si>
  <si>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</si>
  <si>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</si>
  <si>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</si>
  <si>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</si>
  <si>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</si>
  <si>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</si>
  <si>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</si>
  <si>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</si>
  <si>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</si>
  <si>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</si>
  <si>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</si>
  <si>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</si>
  <si>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</si>
  <si>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</si>
  <si>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</si>
  <si>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</si>
  <si>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</si>
  <si>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</si>
  <si>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</si>
  <si>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</si>
  <si>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</si>
  <si>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</si>
  <si>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</si>
  <si>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</si>
  <si>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</si>
  <si>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</si>
  <si>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</si>
  <si>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</si>
  <si>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</si>
  <si>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</si>
  <si>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</si>
  <si>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</si>
  <si>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</si>
  <si>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</si>
  <si>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</si>
  <si>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</si>
  <si>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</si>
  <si>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</si>
  <si>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</si>
  <si>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</si>
  <si>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</si>
  <si>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</si>
  <si>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</si>
  <si>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</si>
  <si>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</si>
  <si>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</si>
  <si>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</si>
  <si>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</si>
  <si>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</si>
  <si>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</si>
  <si>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</si>
  <si>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</si>
  <si>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</si>
  <si>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</si>
  <si>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</si>
  <si>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</si>
  <si>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</si>
  <si>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</si>
  <si>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</si>
  <si>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</si>
  <si>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</si>
  <si>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</si>
  <si>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</si>
  <si>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</si>
  <si>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</si>
  <si>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</si>
  <si>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</si>
  <si>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</si>
  <si>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</si>
  <si>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</si>
  <si>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</si>
  <si>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</si>
  <si>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</si>
  <si>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</si>
  <si>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</si>
  <si>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</si>
  <si>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</si>
  <si>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</si>
  <si>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</si>
  <si>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</si>
  <si>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</si>
  <si>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</si>
  <si>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</si>
  <si>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</si>
  <si>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</si>
  <si>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</si>
  <si>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</si>
  <si>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</si>
  <si>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</si>
  <si>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</si>
  <si>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</si>
  <si>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</si>
  <si>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</si>
  <si>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</si>
  <si>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</si>
  <si>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</si>
  <si>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</si>
  <si>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</si>
  <si>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</si>
  <si>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</si>
  <si>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</si>
  <si>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</si>
  <si>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</si>
  <si>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</si>
  <si>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</si>
  <si>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</si>
  <si>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</si>
  <si>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</si>
  <si>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</si>
  <si>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</si>
  <si>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</si>
  <si>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</si>
  <si>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</si>
  <si>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</si>
  <si>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</si>
  <si>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</si>
  <si>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</si>
  <si>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</si>
  <si>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</si>
  <si>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</si>
  <si>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</si>
  <si>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</si>
  <si>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</si>
  <si>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</si>
  <si>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</si>
  <si>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</si>
  <si>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</si>
  <si>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</si>
  <si>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</si>
  <si>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</si>
  <si>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</si>
  <si>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</si>
  <si>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</si>
  <si>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</si>
  <si>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</si>
  <si>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</si>
  <si>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</si>
  <si>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</si>
  <si>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</si>
  <si>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</si>
  <si>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</si>
  <si>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</si>
  <si>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</si>
  <si>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</si>
  <si>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</si>
  <si>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</si>
  <si>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</si>
  <si>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</si>
  <si>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</si>
  <si>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</si>
  <si>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</si>
  <si>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</si>
  <si>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</si>
  <si>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</si>
  <si>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</si>
  <si>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</si>
  <si>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</si>
  <si>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</si>
  <si>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</si>
  <si>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</si>
  <si>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</si>
  <si>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</si>
  <si>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</si>
  <si>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</si>
  <si>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</si>
  <si>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</si>
  <si>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</si>
  <si>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</si>
  <si>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</si>
  <si>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</si>
  <si>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</si>
  <si>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</si>
  <si>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</si>
  <si>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</si>
  <si>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</si>
  <si>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</si>
  <si>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</si>
  <si>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</si>
  <si>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</si>
  <si>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</si>
  <si>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</si>
  <si>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</si>
  <si>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</si>
  <si>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</si>
  <si>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</si>
  <si>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</si>
  <si>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</si>
  <si>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</si>
  <si>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</si>
  <si>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</si>
  <si>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</si>
  <si>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</si>
  <si>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</si>
  <si>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</si>
  <si>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</si>
  <si>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</si>
  <si>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</si>
  <si>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</si>
  <si>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</si>
  <si>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</si>
  <si>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</si>
  <si>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</si>
  <si>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</si>
  <si>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</si>
  <si>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</si>
  <si>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</si>
  <si>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</si>
  <si>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</si>
  <si>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</si>
  <si>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</si>
  <si>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</si>
  <si>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</si>
  <si>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</si>
  <si>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</si>
  <si>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</si>
  <si>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</si>
  <si>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</si>
  <si>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</si>
  <si>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</si>
  <si>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</si>
  <si>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</si>
  <si>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</si>
  <si>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</si>
  <si>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</si>
  <si>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</si>
  <si>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</si>
  <si>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</si>
  <si>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</si>
  <si>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</si>
  <si>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</si>
  <si>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</si>
  <si>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</si>
  <si>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</si>
  <si>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</si>
  <si>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</si>
  <si>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</si>
  <si>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</si>
  <si>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</si>
  <si>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</si>
  <si>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</si>
  <si>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</si>
  <si>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</si>
  <si>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</si>
  <si>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</si>
  <si>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</si>
  <si>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</si>
  <si>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</si>
  <si>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</si>
  <si>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</si>
  <si>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</si>
  <si>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</si>
  <si>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</si>
  <si>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</si>
  <si>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</si>
  <si>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</si>
  <si>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</si>
  <si>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</si>
  <si>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</si>
  <si>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</si>
  <si>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</si>
  <si>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</si>
  <si>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</si>
  <si>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</si>
  <si>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</si>
  <si>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</si>
  <si>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</si>
  <si>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</si>
  <si>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</si>
  <si>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</si>
  <si>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</si>
  <si>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</si>
  <si>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</si>
  <si>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</si>
  <si>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</si>
  <si>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</si>
  <si>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</si>
  <si>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</si>
  <si>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</si>
  <si>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</si>
  <si>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</si>
  <si>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</si>
  <si>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</si>
  <si>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</si>
  <si>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</si>
  <si>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</si>
  <si>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</si>
  <si>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</si>
  <si>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</si>
  <si>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</si>
  <si>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</si>
  <si>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</si>
  <si>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</si>
  <si>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</si>
  <si>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</si>
  <si>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</si>
  <si>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</si>
  <si>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</si>
  <si>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</si>
  <si>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</si>
  <si>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</si>
  <si>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</si>
  <si>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</si>
  <si>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</si>
  <si>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</si>
  <si>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</si>
  <si>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</si>
  <si>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</si>
  <si>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</si>
  <si>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</si>
  <si>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</si>
  <si>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</si>
  <si>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</si>
  <si>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</si>
  <si>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</si>
  <si>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</si>
  <si>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</si>
  <si>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</si>
  <si>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</si>
  <si>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</si>
  <si>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</si>
  <si>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</si>
  <si>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</si>
  <si>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</si>
  <si>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</si>
  <si>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</si>
  <si>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</si>
  <si>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</si>
  <si>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</si>
  <si>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</si>
  <si>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</si>
  <si>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</si>
  <si>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</si>
  <si>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</si>
  <si>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</si>
  <si>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</si>
  <si>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</si>
  <si>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</si>
  <si>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</si>
  <si>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</si>
  <si>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</si>
  <si>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</si>
  <si>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</si>
  <si>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</si>
  <si>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</si>
  <si>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</si>
  <si>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</si>
  <si>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</si>
  <si>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</si>
  <si>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</si>
  <si>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</si>
  <si>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</si>
  <si>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</si>
  <si>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</si>
  <si>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</si>
  <si>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</si>
  <si>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</si>
  <si>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</si>
  <si>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</si>
  <si>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</si>
  <si>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</si>
  <si>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</si>
  <si>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</si>
  <si>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</si>
  <si>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</si>
  <si>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</si>
  <si>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</si>
  <si>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</si>
  <si>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</si>
  <si>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</si>
  <si>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</si>
  <si>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</si>
  <si>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</si>
  <si>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</si>
  <si>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</si>
  <si>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</si>
  <si>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</si>
  <si>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</si>
  <si>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</si>
  <si>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</si>
  <si>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</si>
  <si>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</si>
  <si>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</si>
  <si>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</si>
  <si>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</si>
  <si>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</si>
  <si>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</si>
  <si>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</si>
  <si>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</si>
  <si>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</si>
  <si>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</si>
  <si>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</si>
  <si>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</si>
  <si>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</si>
  <si>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</si>
  <si>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</si>
  <si>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</si>
  <si>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</si>
  <si>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</si>
  <si>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</si>
  <si>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</si>
  <si>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</si>
  <si>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</si>
  <si>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</si>
  <si>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</si>
  <si>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</si>
  <si>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</si>
  <si>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</si>
  <si>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</si>
  <si>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</si>
  <si>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</si>
  <si>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</si>
  <si>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</si>
  <si>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</si>
  <si>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</si>
  <si>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</si>
  <si>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</si>
  <si>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</si>
  <si>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</si>
  <si>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</si>
  <si>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</si>
  <si>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</si>
  <si>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</si>
  <si>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</si>
  <si>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</si>
  <si>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</si>
  <si>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</si>
  <si>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</si>
  <si>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</si>
  <si>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</si>
  <si>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</si>
  <si>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</si>
  <si>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</si>
  <si>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</si>
  <si>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</si>
  <si>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</si>
  <si>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</si>
  <si>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</si>
  <si>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</si>
  <si>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</si>
  <si>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</si>
  <si>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</si>
  <si>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</si>
  <si>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</si>
  <si>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</si>
  <si>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</si>
  <si>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</si>
  <si>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</si>
  <si>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</si>
  <si>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</si>
  <si>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</si>
  <si>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</si>
  <si>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</si>
  <si>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</si>
  <si>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</si>
  <si>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</si>
  <si>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</si>
  <si>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</si>
  <si>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</si>
  <si>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</si>
  <si>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</si>
  <si>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</si>
  <si>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</si>
  <si>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</si>
  <si>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</si>
  <si>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</si>
  <si>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</si>
  <si>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</si>
  <si>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</si>
  <si>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</si>
  <si>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</si>
  <si>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</si>
  <si>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</si>
  <si>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</si>
  <si>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</si>
  <si>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</si>
  <si>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</si>
  <si>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</si>
  <si>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</si>
  <si>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</si>
  <si>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</si>
  <si>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</si>
  <si>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</si>
  <si>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</si>
  <si>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</si>
  <si>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</si>
  <si>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</si>
  <si>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</si>
  <si>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</si>
  <si>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</si>
  <si>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</si>
  <si>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</si>
  <si>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</si>
  <si>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</si>
  <si>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</si>
  <si>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</si>
  <si>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</si>
  <si>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</si>
  <si>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</si>
  <si>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</si>
  <si>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</si>
  <si>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</si>
  <si>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</si>
  <si>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</si>
  <si>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</si>
  <si>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</si>
  <si>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</si>
  <si>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</si>
  <si>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</si>
  <si>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</si>
  <si>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</si>
  <si>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</si>
  <si>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</si>
  <si>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</si>
  <si>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</si>
  <si>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</si>
  <si>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</si>
  <si>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</si>
  <si>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</si>
  <si>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</si>
  <si>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</si>
  <si>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</si>
  <si>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</si>
  <si>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</si>
  <si>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</si>
  <si>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</si>
  <si>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</si>
  <si>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</si>
  <si>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</si>
  <si>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</si>
  <si>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</si>
  <si>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</si>
  <si>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</si>
  <si>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</si>
  <si>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</si>
  <si>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</si>
  <si>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</si>
  <si>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</si>
  <si>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</si>
  <si>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</si>
  <si>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</si>
  <si>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</si>
  <si>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</si>
  <si>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</si>
  <si>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</si>
  <si>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</si>
  <si>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</si>
  <si>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</si>
  <si>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</si>
  <si>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</si>
  <si>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</si>
  <si>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</si>
  <si>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</si>
  <si>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</si>
  <si>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</si>
  <si>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</si>
  <si>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</si>
  <si>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</si>
  <si>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</si>
  <si>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</si>
  <si>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</si>
  <si>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</si>
  <si>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</si>
  <si>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</si>
  <si>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</si>
  <si>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</si>
  <si>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</si>
  <si>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</si>
  <si>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</si>
  <si>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</si>
  <si>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</si>
  <si>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</si>
  <si>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</si>
  <si>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</si>
  <si>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</si>
  <si>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</si>
  <si>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</si>
  <si>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</si>
  <si>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</si>
  <si>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</si>
  <si>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</si>
  <si>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</si>
  <si>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</si>
  <si>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</si>
  <si>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</si>
  <si>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</si>
  <si>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</si>
  <si>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</si>
  <si>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</si>
  <si>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</si>
  <si>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</si>
  <si>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</si>
  <si>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</si>
  <si>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</si>
  <si>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</si>
  <si>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</si>
  <si>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</si>
  <si>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</si>
  <si>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</si>
  <si>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</si>
  <si>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</si>
  <si>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</si>
  <si>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</si>
  <si>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</si>
  <si>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</si>
  <si>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</si>
  <si>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</si>
  <si>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</si>
  <si>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</si>
  <si>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</si>
  <si>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</si>
  <si>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</si>
  <si>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</si>
  <si>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</si>
  <si>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</si>
  <si>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</si>
  <si>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</si>
  <si>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</si>
  <si>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</si>
  <si>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</si>
  <si>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</si>
  <si>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</si>
  <si>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</si>
  <si>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</si>
  <si>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</si>
  <si>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</si>
  <si>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</si>
  <si>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</si>
  <si>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</si>
  <si>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</si>
  <si>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</si>
  <si>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</si>
  <si>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</si>
  <si>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</si>
  <si>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</si>
  <si>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</si>
  <si>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</si>
  <si>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</si>
  <si>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</si>
  <si>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</si>
  <si>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</si>
  <si>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</si>
  <si>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</si>
  <si>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</si>
  <si>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</si>
  <si>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</si>
  <si>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</si>
  <si>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</si>
  <si>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</si>
  <si>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</si>
  <si>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</si>
  <si>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</si>
  <si>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</si>
  <si>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</si>
  <si>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</si>
  <si>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</si>
  <si>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</si>
  <si>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</si>
  <si>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</si>
  <si>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</si>
  <si>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</si>
  <si>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</si>
  <si>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</si>
  <si>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</si>
  <si>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</si>
  <si>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</si>
  <si>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</si>
  <si>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</si>
  <si>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</si>
  <si>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</si>
  <si>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</si>
  <si>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</si>
  <si>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</si>
  <si>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</si>
  <si>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</si>
  <si>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</si>
  <si>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</si>
  <si>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</si>
  <si>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</si>
  <si>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</si>
  <si>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</si>
  <si>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</si>
  <si>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</si>
  <si>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</si>
  <si>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</si>
  <si>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</si>
  <si>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</si>
  <si>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</si>
  <si>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</si>
  <si>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</si>
  <si>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</si>
  <si>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</si>
  <si>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</si>
  <si>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</si>
  <si>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</si>
  <si>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</si>
  <si>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</si>
  <si>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</si>
  <si>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</si>
  <si>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</si>
  <si>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</si>
  <si>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</si>
  <si>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</si>
  <si>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</si>
  <si>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</si>
  <si>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</si>
  <si>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</si>
  <si>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</si>
  <si>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</si>
  <si>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</si>
  <si>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</si>
  <si>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</si>
  <si>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</si>
  <si>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</si>
  <si>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</si>
  <si>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</si>
  <si>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</si>
  <si>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</si>
  <si>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</si>
  <si>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</si>
  <si>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</si>
  <si>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</si>
  <si>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</si>
  <si>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</si>
  <si>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</si>
  <si>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</si>
  <si>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</si>
  <si>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</si>
  <si>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</si>
  <si>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</si>
  <si>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</si>
  <si>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</si>
  <si>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</si>
  <si>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</si>
  <si>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</si>
  <si>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</si>
  <si>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</si>
  <si>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</si>
  <si>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</si>
  <si>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</si>
  <si>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</si>
  <si>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</si>
  <si>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</si>
  <si>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</si>
  <si>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</si>
  <si>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</si>
  <si>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</si>
  <si>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</si>
  <si>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</si>
  <si>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</si>
  <si>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</si>
  <si>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</si>
  <si>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</si>
  <si>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</si>
  <si>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</si>
  <si>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</si>
  <si>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</si>
  <si>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</si>
  <si>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</si>
  <si>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</si>
  <si>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</si>
  <si>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</si>
  <si>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</si>
  <si>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</si>
  <si>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</si>
  <si>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</si>
  <si>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</si>
  <si>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</si>
  <si>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</si>
  <si>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</si>
  <si>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</si>
  <si>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</si>
  <si>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</si>
  <si>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</si>
  <si>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</si>
  <si>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</si>
  <si>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</si>
  <si>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</si>
  <si>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</si>
  <si>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</si>
  <si>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</si>
  <si>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</si>
  <si>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</si>
  <si>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</si>
  <si>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</si>
  <si>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</si>
  <si>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</si>
  <si>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</si>
  <si>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</si>
  <si>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</si>
  <si>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</si>
  <si>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</si>
  <si>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</si>
  <si>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</si>
  <si>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</si>
  <si>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</si>
  <si>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</si>
  <si>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</si>
  <si>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</si>
  <si>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</si>
  <si>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</si>
  <si>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</si>
  <si>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</si>
  <si>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</si>
  <si>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</si>
  <si>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</si>
  <si>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</si>
  <si>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</si>
  <si>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</si>
  <si>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</si>
  <si>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</si>
  <si>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</si>
  <si>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</si>
  <si>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</si>
  <si>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</si>
  <si>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</si>
  <si>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</si>
  <si>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</si>
  <si>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</si>
  <si>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</si>
  <si>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</si>
  <si>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</si>
  <si>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</si>
  <si>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</si>
  <si>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</si>
  <si>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</si>
  <si>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</si>
  <si>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</si>
  <si>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</si>
  <si>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</si>
  <si>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</si>
  <si>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</si>
  <si>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</si>
  <si>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</si>
  <si>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</si>
  <si>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</si>
  <si>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</si>
  <si>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</si>
  <si>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</si>
  <si>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</si>
  <si>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</si>
  <si>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</si>
  <si>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</si>
  <si>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</si>
  <si>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</si>
  <si>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</si>
  <si>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</si>
  <si>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</si>
  <si>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</si>
  <si>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</si>
  <si>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</si>
  <si>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</si>
  <si>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</si>
  <si>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</si>
  <si>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</si>
  <si>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</si>
  <si>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</si>
  <si>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</si>
  <si>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</si>
  <si>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</si>
  <si>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</si>
  <si>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</si>
  <si>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</si>
  <si>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</si>
  <si>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</si>
  <si>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</si>
  <si>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</si>
  <si>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</si>
  <si>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</si>
  <si>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</si>
  <si>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</si>
  <si>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</si>
  <si>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</si>
  <si>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</si>
  <si>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</si>
  <si>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</si>
  <si>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</si>
  <si>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</si>
  <si>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</si>
  <si>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</si>
  <si>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</si>
  <si>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</si>
  <si>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</si>
  <si>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</si>
  <si>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</si>
  <si>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</si>
  <si>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</si>
  <si>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</si>
  <si>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</si>
  <si>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</si>
  <si>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</si>
  <si>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</si>
  <si>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</si>
  <si>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</si>
  <si>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</si>
  <si>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</si>
  <si>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</si>
  <si>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</si>
  <si>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</si>
  <si>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</si>
  <si>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</si>
  <si>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</si>
  <si>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</si>
  <si>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</si>
  <si>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</si>
  <si>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</si>
  <si>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</si>
  <si>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</si>
  <si>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</si>
  <si>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</si>
  <si>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</si>
  <si>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</si>
  <si>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</si>
  <si>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</si>
  <si>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</si>
  <si>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</si>
  <si>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</si>
  <si>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</si>
  <si>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</si>
  <si>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</si>
  <si>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</si>
  <si>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</si>
  <si>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</si>
  <si>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</si>
  <si>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</si>
  <si>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</si>
  <si>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</si>
  <si>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</si>
  <si>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</si>
  <si>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</si>
  <si>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</si>
  <si>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</si>
  <si>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</si>
  <si>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</si>
  <si>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</si>
  <si>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</si>
  <si>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</si>
  <si>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</si>
  <si>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</si>
  <si>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</si>
  <si>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</si>
  <si>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</si>
  <si>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</si>
  <si>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</si>
  <si>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</si>
  <si>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</si>
  <si>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</si>
  <si>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</si>
  <si>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</si>
  <si>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</si>
  <si>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</si>
  <si>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</si>
  <si>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</si>
  <si>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</si>
  <si>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</si>
  <si>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</si>
  <si>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</si>
  <si>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</si>
  <si>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</si>
  <si>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</si>
  <si>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</si>
  <si>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</si>
  <si>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</si>
  <si>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</si>
  <si>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</si>
  <si>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</si>
  <si>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</si>
  <si>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</si>
  <si>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</si>
  <si>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</si>
  <si>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</si>
  <si>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</si>
  <si>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</si>
  <si>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</si>
  <si>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</si>
  <si>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</si>
  <si>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</si>
  <si>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</si>
  <si>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</si>
  <si>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</si>
  <si>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</si>
  <si>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</si>
  <si>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</si>
  <si>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</si>
  <si>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</si>
  <si>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</si>
  <si>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</si>
  <si>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</si>
  <si>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</si>
  <si>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</si>
  <si>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</si>
  <si>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</si>
  <si>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</si>
  <si>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</si>
  <si>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</si>
  <si>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</si>
  <si>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</si>
  <si>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</si>
  <si>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</si>
  <si>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</si>
  <si>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</si>
  <si>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</si>
  <si>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</si>
  <si>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</si>
  <si>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</si>
  <si>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</si>
  <si>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</si>
  <si>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</si>
  <si>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</si>
  <si>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</si>
  <si>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</si>
  <si>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</si>
  <si>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</si>
  <si>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</si>
  <si>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</si>
  <si>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</si>
  <si>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</si>
  <si>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</si>
  <si>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</si>
  <si>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</si>
  <si>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</si>
  <si>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</si>
  <si>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</si>
  <si>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</si>
  <si>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</si>
  <si>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</si>
  <si>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</si>
  <si>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</si>
  <si>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</si>
  <si>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</si>
  <si>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</si>
  <si>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</si>
  <si>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</si>
  <si>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</si>
  <si>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</si>
  <si>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</si>
  <si>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</si>
  <si>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</si>
  <si>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</si>
  <si>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</si>
  <si>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</si>
  <si>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</si>
  <si>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</si>
  <si>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</si>
  <si>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</si>
  <si>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</si>
  <si>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</si>
  <si>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</si>
  <si>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</si>
  <si>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</si>
  <si>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</si>
  <si>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</si>
  <si>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</si>
  <si>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</si>
  <si>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</si>
  <si>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</si>
  <si>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</si>
  <si>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</si>
  <si>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</si>
  <si>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</si>
  <si>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</si>
  <si>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</si>
  <si>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</si>
  <si>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</si>
  <si>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</si>
  <si>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</si>
  <si>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</si>
  <si>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</si>
  <si>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</si>
  <si>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</si>
  <si>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</si>
  <si>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</si>
  <si>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</si>
  <si>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</si>
  <si>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</si>
  <si>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</si>
  <si>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</si>
  <si>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</si>
  <si>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</si>
  <si>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</si>
  <si>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</si>
  <si>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</si>
  <si>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</si>
  <si>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</si>
  <si>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</si>
  <si>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</si>
  <si>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</si>
  <si>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</si>
  <si>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</si>
  <si>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</si>
  <si>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</si>
  <si>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</si>
  <si>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</si>
  <si>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</si>
  <si>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</si>
  <si>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</si>
  <si>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</si>
  <si>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</si>
  <si>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</si>
  <si>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</si>
  <si>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</si>
  <si>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</si>
  <si>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</si>
  <si>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</si>
  <si>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</si>
  <si>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</si>
  <si>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</si>
  <si>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</si>
  <si>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</si>
  <si>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</si>
  <si>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</si>
  <si>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</si>
  <si>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</si>
  <si>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</si>
  <si>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</si>
  <si>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</si>
  <si>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</si>
  <si>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</si>
  <si>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</si>
  <si>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</si>
  <si>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</si>
  <si>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</si>
  <si>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</si>
  <si>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</si>
  <si>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</si>
  <si>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</si>
  <si>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</si>
  <si>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</si>
  <si>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</si>
  <si>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</si>
  <si>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</si>
  <si>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</si>
  <si>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</si>
  <si>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</si>
  <si>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</si>
  <si>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</si>
  <si>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</si>
  <si>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</si>
  <si>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</si>
  <si>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</si>
  <si>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</si>
  <si>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</si>
  <si>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</si>
  <si>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</si>
  <si>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</si>
  <si>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</si>
  <si>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</si>
  <si>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</si>
  <si>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</si>
  <si>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</si>
  <si>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</si>
  <si>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</si>
  <si>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</si>
  <si>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</si>
  <si>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</si>
  <si>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</si>
  <si>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</si>
  <si>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</si>
  <si>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</si>
  <si>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</si>
  <si>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</si>
  <si>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</si>
  <si>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</si>
  <si>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</si>
  <si>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</si>
  <si>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</si>
  <si>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</si>
  <si>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</si>
  <si>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</si>
  <si>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</si>
  <si>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</si>
  <si>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</si>
  <si>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</si>
  <si>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</si>
  <si>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</si>
  <si>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</si>
  <si>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</si>
  <si>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</si>
  <si>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</si>
  <si>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</si>
  <si>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</si>
  <si>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</si>
  <si>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</si>
  <si>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</si>
  <si>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</si>
  <si>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</si>
  <si>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</si>
  <si>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</si>
  <si>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</si>
  <si>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</si>
  <si>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</si>
  <si>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</si>
  <si>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</si>
  <si>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</si>
  <si>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</si>
  <si>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</si>
  <si>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</si>
  <si>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</si>
  <si>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</si>
  <si>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</si>
  <si>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</si>
  <si>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</si>
  <si>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</si>
  <si>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</si>
  <si>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</si>
  <si>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</si>
  <si>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</si>
  <si>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</si>
  <si>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</si>
  <si>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</si>
  <si>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</si>
  <si>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</si>
  <si>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</si>
  <si>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</si>
  <si>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</si>
  <si>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</si>
  <si>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</si>
  <si>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</si>
  <si>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</si>
  <si>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</si>
  <si>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</si>
  <si>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</si>
  <si>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</si>
  <si>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</si>
  <si>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</si>
  <si>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</si>
  <si>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</si>
  <si>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</si>
  <si>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</si>
  <si>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</si>
  <si>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</si>
  <si>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</si>
  <si>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</si>
  <si>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</si>
  <si>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</si>
  <si>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</si>
  <si>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</si>
  <si>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</si>
  <si>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</si>
  <si>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</si>
  <si>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</si>
  <si>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</si>
  <si>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</si>
  <si>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</si>
  <si>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</si>
  <si>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</si>
  <si>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</si>
  <si>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</si>
  <si>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</si>
  <si>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</si>
  <si>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</si>
  <si>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</si>
  <si>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</si>
  <si>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</si>
  <si>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</si>
  <si>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</si>
  <si>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</si>
  <si>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</si>
  <si>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</si>
  <si>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</si>
  <si>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</si>
  <si>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</si>
  <si>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</si>
  <si>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</si>
  <si>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</si>
  <si>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</si>
  <si>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</si>
  <si>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</si>
  <si>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</si>
  <si>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</si>
  <si>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</si>
  <si>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</si>
  <si>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</si>
  <si>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</si>
  <si>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</si>
  <si>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</si>
  <si>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</si>
  <si>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</si>
  <si>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</si>
  <si>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</si>
  <si>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</si>
  <si>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</si>
  <si>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</si>
  <si>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</si>
  <si>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</si>
  <si>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</si>
  <si>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</si>
  <si>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</si>
  <si>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</si>
  <si>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</si>
  <si>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</si>
  <si>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</si>
  <si>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</si>
  <si>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</si>
  <si>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</si>
  <si>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</si>
  <si>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</si>
  <si>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</si>
  <si>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</si>
  <si>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</si>
  <si>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</si>
  <si>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</si>
  <si>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</si>
  <si>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</si>
  <si>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</si>
  <si>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</si>
  <si>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</si>
  <si>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</si>
  <si>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</si>
  <si>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</si>
  <si>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</si>
  <si>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</si>
  <si>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</si>
  <si>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</si>
  <si>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</si>
  <si>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</si>
  <si>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</si>
  <si>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</si>
  <si>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</si>
  <si>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</si>
  <si>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</si>
  <si>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</si>
  <si>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</si>
  <si>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</si>
  <si>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</si>
  <si>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</si>
  <si>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</si>
  <si>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</si>
  <si>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</si>
  <si>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</si>
  <si>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</si>
  <si>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</si>
  <si>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</si>
  <si>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</si>
  <si>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</si>
  <si>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</si>
  <si>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</si>
  <si>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</si>
  <si>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</si>
  <si>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</si>
  <si>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</si>
  <si>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</si>
  <si>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</si>
  <si>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</si>
  <si>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</si>
  <si>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</si>
  <si>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</si>
  <si>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</si>
  <si>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</si>
  <si>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</si>
  <si>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</si>
  <si>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</si>
  <si>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</si>
  <si>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</si>
  <si>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</si>
  <si>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</si>
  <si>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</si>
  <si>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</si>
  <si>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</si>
  <si>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</si>
  <si>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</si>
  <si>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</si>
  <si>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</si>
  <si>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</si>
  <si>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</si>
  <si>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</si>
  <si>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</si>
  <si>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</si>
  <si>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</si>
  <si>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</si>
  <si>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</si>
  <si>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</si>
  <si>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</si>
  <si>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</si>
  <si>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</si>
  <si>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</si>
  <si>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</si>
  <si>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</si>
  <si>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</si>
  <si>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</si>
  <si>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</si>
  <si>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</si>
  <si>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</si>
  <si>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</si>
  <si>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</si>
  <si>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</si>
  <si>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</si>
  <si>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</si>
  <si>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</si>
  <si>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</si>
  <si>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</si>
  <si>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</si>
  <si>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</si>
  <si>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</si>
  <si>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</si>
  <si>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</si>
  <si>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</si>
  <si>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</si>
  <si>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</si>
  <si>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</si>
  <si>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</si>
  <si>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</si>
  <si>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</si>
  <si>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</si>
  <si>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</si>
  <si>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</si>
  <si>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</si>
  <si>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</si>
  <si>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</si>
  <si>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</si>
  <si>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</si>
  <si>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</si>
  <si>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</si>
  <si>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</si>
  <si>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</si>
  <si>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</si>
  <si>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</si>
  <si>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</si>
  <si>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</si>
  <si>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</si>
  <si>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</si>
  <si>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</si>
  <si>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</si>
  <si>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</si>
  <si>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</si>
  <si>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</si>
  <si>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</si>
  <si>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</si>
  <si>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</si>
  <si>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</si>
  <si>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</si>
  <si>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</si>
  <si>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</si>
  <si>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</si>
  <si>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</si>
  <si>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</si>
  <si>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</si>
  <si>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</si>
  <si>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</si>
  <si>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</si>
  <si>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</si>
  <si>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</si>
  <si>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</si>
  <si>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</si>
  <si>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</si>
  <si>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</si>
  <si>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</si>
  <si>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</si>
  <si>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</si>
  <si>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</si>
  <si>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</si>
  <si>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</si>
  <si>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</si>
  <si>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</si>
  <si>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</si>
  <si>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</si>
  <si>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</si>
  <si>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</si>
  <si>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</si>
  <si>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</si>
  <si>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</si>
  <si>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</si>
  <si>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</si>
  <si>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</si>
  <si>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</si>
  <si>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</si>
  <si>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</si>
  <si>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</si>
  <si>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</si>
  <si>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</si>
  <si>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</si>
  <si>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</si>
  <si>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</si>
  <si>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</si>
  <si>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</si>
  <si>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</si>
  <si>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</si>
  <si>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</si>
  <si>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</si>
  <si>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</si>
  <si>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</si>
  <si>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</si>
  <si>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</si>
  <si>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</si>
  <si>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</si>
  <si>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</si>
  <si>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</si>
  <si>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</si>
  <si>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</si>
  <si>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</si>
  <si>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</si>
  <si>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</si>
  <si>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</si>
  <si>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</si>
  <si>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</si>
  <si>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</si>
  <si>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</si>
  <si>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</si>
  <si>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</si>
  <si>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</si>
  <si>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</si>
  <si>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</si>
  <si>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</si>
  <si>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</si>
  <si>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</si>
  <si>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</si>
  <si>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</si>
  <si>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</si>
  <si>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</si>
  <si>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</si>
  <si>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</si>
  <si>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</si>
  <si>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</si>
  <si>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</si>
  <si>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</si>
  <si>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</si>
  <si>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</si>
  <si>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</si>
  <si>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</si>
  <si>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</si>
  <si>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</si>
  <si>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</si>
  <si>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</si>
  <si>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</si>
  <si>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</si>
  <si>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</si>
  <si>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</si>
  <si>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</si>
  <si>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</si>
  <si>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</si>
  <si>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</si>
  <si>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</si>
  <si>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</si>
  <si>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</si>
  <si>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</si>
  <si>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</si>
  <si>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</si>
  <si>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</si>
  <si>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</si>
  <si>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</si>
  <si>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</si>
  <si>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</si>
  <si>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</si>
  <si>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</si>
  <si>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</si>
  <si>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</si>
  <si>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</si>
  <si>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</si>
  <si>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</si>
  <si>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</si>
  <si>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</si>
  <si>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</si>
  <si>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</si>
  <si>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</si>
  <si>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</si>
  <si>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</si>
  <si>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</si>
  <si>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</si>
  <si>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</si>
  <si>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</si>
  <si>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</si>
  <si>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</si>
  <si>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</si>
  <si>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</si>
  <si>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</si>
  <si>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</si>
  <si>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</si>
  <si>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</si>
  <si>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</si>
  <si>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</si>
  <si>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</si>
  <si>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</si>
  <si>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</si>
  <si>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</si>
  <si>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</si>
  <si>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</si>
  <si>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</si>
  <si>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</si>
  <si>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</si>
  <si>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</si>
  <si>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</si>
  <si>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</si>
  <si>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</si>
  <si>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</si>
  <si>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</si>
  <si>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</si>
  <si>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</si>
  <si>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</si>
  <si>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</si>
  <si>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</si>
  <si>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</si>
  <si>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</si>
  <si>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</si>
  <si>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</si>
  <si>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</si>
  <si>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</si>
  <si>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</si>
  <si>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</si>
  <si>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</si>
  <si>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</si>
  <si>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</si>
  <si>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</si>
  <si>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</si>
  <si>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</si>
  <si>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</si>
  <si>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</si>
  <si>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</si>
  <si>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</si>
  <si>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</si>
  <si>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</si>
  <si>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</si>
  <si>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</si>
  <si>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</si>
  <si>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</si>
  <si>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</si>
  <si>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</si>
  <si>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</si>
  <si>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</si>
  <si>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</si>
  <si>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</si>
  <si>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</si>
  <si>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</si>
  <si>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</si>
  <si>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</si>
  <si>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</si>
  <si>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</si>
  <si>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</si>
  <si>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</si>
  <si>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</si>
  <si>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</si>
  <si>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</si>
  <si>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</si>
  <si>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</si>
  <si>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</si>
  <si>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</si>
  <si>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</si>
  <si>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</si>
  <si>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</si>
  <si>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</si>
  <si>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</si>
  <si>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</si>
  <si>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</si>
  <si>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</si>
  <si>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</si>
  <si>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</si>
  <si>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</si>
  <si>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</si>
  <si>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</si>
  <si>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</si>
  <si>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</si>
  <si>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</si>
  <si>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</si>
  <si>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</si>
  <si>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</si>
  <si>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</si>
  <si>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</si>
  <si>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</si>
  <si>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</si>
  <si>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</si>
  <si>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</si>
  <si>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</si>
  <si>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</si>
  <si>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</si>
  <si>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</si>
  <si>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</si>
  <si>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</si>
  <si>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</si>
  <si>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</si>
  <si>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</si>
  <si>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</si>
  <si>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</si>
  <si>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</si>
  <si>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</si>
  <si>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</si>
  <si>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</si>
  <si>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</si>
  <si>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</si>
  <si>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</si>
  <si>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</si>
  <si>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</si>
  <si>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</si>
  <si>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</si>
  <si>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</si>
  <si>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</si>
  <si>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</si>
  <si>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</si>
  <si>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</si>
  <si>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</si>
  <si>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</si>
  <si>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</si>
  <si>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</si>
  <si>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</si>
  <si>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</si>
  <si>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</si>
  <si>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</si>
  <si>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</si>
  <si>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</si>
  <si>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</si>
  <si>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</si>
  <si>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</si>
  <si>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</si>
  <si>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</si>
  <si>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</si>
  <si>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</si>
  <si>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</si>
  <si>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</si>
  <si>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</si>
  <si>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</si>
  <si>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</si>
  <si>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</si>
  <si>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</si>
  <si>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</si>
  <si>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</si>
  <si>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</si>
  <si>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</si>
  <si>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</si>
  <si>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</si>
  <si>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</si>
  <si>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</si>
  <si>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</si>
  <si>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</si>
  <si>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</si>
  <si>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</si>
  <si>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</si>
  <si>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</si>
  <si>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</si>
  <si>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</si>
  <si>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</si>
  <si>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</si>
  <si>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</si>
  <si>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</si>
  <si>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</si>
  <si>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</si>
  <si>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</si>
  <si>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</si>
  <si>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</si>
  <si>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</si>
  <si>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</si>
  <si>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</si>
  <si>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</si>
  <si>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</si>
  <si>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</si>
  <si>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</si>
  <si>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</si>
  <si>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</si>
  <si>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</si>
  <si>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</si>
  <si>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</si>
  <si>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</si>
  <si>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</si>
  <si>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</si>
  <si>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</si>
  <si>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</si>
  <si>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</si>
  <si>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</si>
  <si>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</si>
  <si>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</si>
  <si>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</si>
  <si>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</si>
  <si>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</si>
  <si>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</si>
  <si>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</si>
  <si>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</si>
  <si>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</si>
  <si>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</si>
  <si>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</si>
  <si>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</si>
  <si>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</si>
  <si>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</si>
  <si>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</si>
  <si>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</si>
  <si>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</si>
  <si>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</si>
  <si>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</si>
  <si>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</si>
  <si>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</si>
  <si>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</si>
  <si>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</si>
  <si>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</si>
  <si>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</si>
  <si>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</si>
  <si>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</si>
  <si>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</si>
  <si>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</si>
  <si>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</si>
  <si>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</si>
  <si>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</si>
  <si>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</si>
  <si>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</si>
  <si>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</si>
  <si>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</si>
  <si>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</si>
  <si>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</si>
  <si>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</si>
  <si>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</si>
  <si>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</si>
  <si>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</si>
  <si>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</si>
  <si>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</si>
  <si>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</si>
  <si>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</si>
  <si>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</si>
  <si>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</si>
  <si>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</si>
  <si>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</si>
  <si>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</si>
  <si>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</si>
  <si>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</si>
  <si>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</si>
  <si>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</si>
  <si>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</si>
  <si>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</si>
  <si>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</si>
  <si>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</si>
  <si>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</si>
  <si>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</si>
  <si>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</si>
  <si>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</si>
  <si>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</si>
  <si>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</si>
  <si>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</si>
  <si>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</si>
  <si>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</si>
  <si>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</si>
  <si>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</si>
  <si>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</si>
  <si>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</si>
  <si>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</si>
  <si>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</si>
  <si>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</si>
  <si>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</si>
  <si>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</si>
  <si>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</si>
  <si>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</si>
  <si>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</si>
  <si>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</si>
  <si>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</si>
  <si>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</si>
  <si>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</si>
  <si>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</si>
  <si>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</si>
  <si>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</si>
  <si>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</si>
  <si>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</si>
  <si>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</si>
  <si>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</si>
  <si>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</si>
  <si>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</si>
  <si>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</si>
  <si>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</si>
  <si>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</si>
  <si>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</si>
  <si>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</si>
  <si>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</si>
  <si>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</si>
  <si>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</si>
  <si>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</si>
  <si>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</si>
  <si>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</si>
  <si>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</si>
  <si>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</si>
  <si>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</si>
  <si>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</si>
  <si>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</si>
  <si>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</si>
  <si>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</si>
  <si>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</si>
  <si>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</si>
  <si>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</si>
  <si>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</si>
  <si>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</si>
  <si>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</si>
  <si>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</si>
  <si>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</si>
  <si>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</si>
  <si>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</si>
  <si>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</si>
  <si>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</si>
  <si>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</si>
  <si>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</si>
  <si>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</si>
  <si>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</si>
  <si>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</si>
  <si>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</si>
  <si>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</si>
  <si>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</si>
  <si>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</si>
  <si>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</si>
  <si>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</si>
  <si>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</si>
  <si>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</si>
  <si>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</si>
  <si>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</si>
  <si>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</si>
  <si>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</si>
  <si>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</si>
  <si>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</si>
  <si>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</si>
  <si>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</si>
  <si>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</si>
  <si>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</si>
  <si>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</si>
  <si>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</si>
  <si>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</si>
  <si>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</si>
  <si>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</si>
  <si>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</si>
  <si>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</si>
  <si>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</si>
  <si>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</si>
  <si>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</si>
  <si>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</si>
  <si>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</si>
  <si>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</si>
  <si>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</si>
  <si>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</si>
  <si>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</si>
  <si>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</si>
  <si>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</si>
  <si>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</si>
  <si>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</si>
  <si>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</si>
  <si>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</si>
  <si>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</si>
  <si>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</si>
  <si>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</si>
  <si>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</si>
  <si>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</si>
  <si>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</si>
  <si>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</si>
  <si>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</si>
  <si>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</si>
  <si>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</si>
  <si>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</si>
  <si>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</si>
  <si>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</si>
  <si>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</si>
  <si>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</si>
  <si>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</si>
  <si>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</si>
  <si>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</si>
  <si>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</si>
  <si>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</si>
  <si>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</si>
  <si>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</si>
  <si>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</si>
  <si>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</si>
  <si>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</si>
  <si>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</si>
  <si>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</si>
  <si>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</si>
  <si>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</si>
  <si>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</si>
  <si>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</si>
  <si>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</si>
  <si>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</si>
  <si>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</si>
  <si>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</si>
  <si>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</si>
  <si>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</si>
  <si>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</si>
  <si>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</si>
  <si>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</si>
  <si>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</si>
  <si>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</si>
  <si>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</si>
  <si>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</si>
  <si>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</si>
  <si>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</si>
  <si>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</si>
  <si>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</si>
  <si>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</si>
  <si>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</si>
  <si>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</si>
  <si>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</si>
  <si>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</si>
  <si>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</si>
  <si>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</si>
  <si>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</si>
  <si>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</si>
  <si>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</si>
  <si>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</si>
  <si>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</si>
  <si>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</si>
  <si>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</si>
  <si>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</si>
  <si>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</si>
  <si>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</si>
  <si>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</si>
  <si>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</si>
  <si>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</si>
  <si>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</si>
  <si>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</si>
  <si>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</si>
  <si>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</si>
  <si>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</si>
  <si>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</si>
  <si>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</si>
  <si>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</si>
  <si>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</si>
  <si>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</si>
  <si>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</si>
  <si>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</si>
  <si>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</si>
  <si>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</si>
  <si>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</si>
  <si>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</si>
  <si>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</si>
  <si>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</si>
  <si>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</si>
  <si>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</si>
  <si>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</si>
  <si>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</si>
  <si>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</si>
  <si>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</si>
  <si>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</si>
  <si>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</si>
  <si>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</si>
  <si>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</si>
  <si>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</si>
  <si>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</si>
  <si>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</si>
  <si>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</si>
  <si>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</si>
  <si>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</si>
  <si>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</si>
  <si>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</si>
  <si>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</si>
  <si>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</si>
  <si>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</si>
  <si>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</si>
  <si>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</si>
  <si>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</si>
  <si>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</si>
  <si>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</si>
  <si>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</si>
  <si>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</si>
  <si>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</si>
  <si>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</si>
  <si>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</si>
  <si>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</si>
  <si>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</si>
  <si>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</si>
  <si>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</si>
  <si>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</si>
  <si>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</si>
  <si>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</si>
  <si>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</si>
  <si>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</si>
  <si>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</si>
  <si>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</si>
  <si>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</si>
  <si>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</si>
  <si>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</si>
  <si>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</si>
  <si>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</si>
  <si>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</si>
  <si>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</si>
  <si>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</si>
  <si>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</si>
  <si>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</si>
  <si>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</si>
  <si>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</si>
  <si>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</si>
  <si>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</si>
  <si>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</si>
  <si>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</si>
  <si>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</si>
  <si>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</si>
  <si>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</si>
  <si>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</si>
  <si>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</si>
  <si>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</si>
  <si>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</si>
  <si>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</si>
  <si>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</si>
  <si>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</si>
  <si>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</si>
  <si>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</si>
  <si>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</si>
  <si>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</si>
  <si>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</si>
  <si>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</si>
  <si>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</si>
  <si>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</si>
  <si>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</si>
  <si>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</si>
  <si>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</si>
  <si>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</si>
  <si>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</si>
  <si>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</si>
  <si>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</si>
  <si>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</si>
  <si>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</si>
  <si>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</si>
  <si>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</si>
  <si>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</si>
  <si>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</si>
  <si>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</si>
  <si>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</si>
  <si>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</si>
  <si>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</si>
  <si>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</si>
  <si>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</si>
  <si>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</si>
  <si>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</si>
  <si>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</si>
  <si>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</si>
  <si>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</si>
  <si>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</si>
  <si>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</si>
  <si>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</si>
  <si>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</si>
  <si>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</si>
  <si>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</si>
  <si>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</si>
  <si>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</si>
  <si>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</si>
  <si>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</si>
  <si>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</si>
  <si>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</si>
  <si>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</si>
  <si>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</si>
  <si>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</si>
  <si>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</si>
  <si>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</si>
  <si>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</si>
  <si>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</si>
  <si>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</si>
  <si>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</si>
  <si>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</si>
  <si>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</si>
  <si>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</si>
  <si>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</si>
  <si>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</si>
  <si>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</si>
  <si>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</si>
  <si>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</si>
  <si>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</si>
  <si>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</si>
  <si>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</si>
  <si>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</si>
  <si>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</si>
  <si>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</si>
  <si>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</si>
  <si>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</si>
  <si>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</si>
  <si>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</si>
  <si>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</si>
  <si>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</si>
  <si>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</si>
  <si>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</si>
  <si>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</si>
  <si>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</si>
  <si>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</si>
  <si>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</si>
  <si>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</si>
  <si>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</si>
  <si>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</si>
  <si>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</si>
  <si>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</si>
  <si>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</si>
  <si>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</si>
  <si>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</si>
  <si>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</si>
  <si>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</si>
  <si>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</si>
  <si>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</si>
  <si>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</si>
  <si>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</si>
  <si>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</si>
  <si>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</si>
  <si>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</si>
  <si>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</si>
  <si>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</si>
  <si>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</si>
  <si>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</si>
  <si>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</si>
  <si>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</si>
  <si>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</si>
  <si>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</si>
  <si>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</si>
  <si>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</si>
  <si>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</si>
  <si>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</si>
  <si>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</si>
  <si>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</si>
  <si>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</si>
  <si>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</si>
  <si>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</si>
  <si>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</si>
  <si>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</si>
  <si>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</si>
  <si>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</si>
  <si>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</si>
  <si>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</si>
  <si>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</si>
  <si>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</si>
  <si>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</si>
  <si>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</si>
  <si>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</si>
  <si>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</si>
  <si>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</si>
  <si>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</si>
  <si>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</si>
  <si>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</si>
  <si>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</si>
  <si>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</si>
  <si>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</si>
  <si>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</si>
  <si>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</si>
  <si>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</si>
  <si>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</si>
  <si>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</si>
  <si>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</si>
  <si>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</si>
  <si>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</si>
  <si>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</si>
  <si>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</si>
  <si>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</si>
  <si>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</si>
  <si>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</si>
  <si>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</si>
  <si>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</si>
  <si>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</si>
  <si>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</si>
  <si>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</si>
  <si>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</si>
  <si>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</si>
  <si>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</si>
  <si>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</si>
  <si>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</si>
  <si>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</si>
  <si>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</si>
  <si>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</si>
  <si>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</si>
  <si>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</si>
  <si>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</si>
  <si>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</si>
  <si>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</si>
  <si>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</si>
  <si>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</si>
  <si>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</si>
  <si>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</si>
  <si>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</si>
  <si>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</si>
  <si>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</si>
  <si>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</si>
  <si>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</si>
  <si>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</si>
  <si>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</si>
  <si>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</si>
  <si>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</si>
  <si>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</si>
  <si>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</si>
  <si>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</si>
  <si>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</si>
  <si>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</si>
  <si>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</si>
  <si>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</si>
  <si>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</si>
  <si>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</si>
  <si>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</si>
  <si>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</si>
  <si>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</si>
  <si>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</si>
  <si>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</si>
  <si>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</si>
  <si>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</si>
  <si>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</si>
  <si>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</si>
  <si>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</si>
  <si>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</si>
  <si>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</si>
  <si>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</si>
  <si>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</si>
  <si>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</si>
  <si>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</si>
  <si>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</si>
  <si>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</si>
  <si>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</si>
  <si>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</si>
  <si>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</si>
  <si>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</si>
  <si>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</si>
  <si>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</si>
  <si>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</si>
  <si>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</si>
  <si>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</si>
  <si>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</si>
  <si>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</si>
  <si>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</si>
  <si>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</si>
  <si>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</si>
  <si>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</si>
  <si>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</si>
  <si>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</si>
  <si>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</si>
  <si>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</si>
  <si>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</si>
  <si>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</si>
  <si>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</si>
  <si>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</si>
  <si>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</si>
  <si>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</si>
  <si>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</si>
  <si>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</si>
  <si>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</si>
  <si>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</si>
  <si>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</si>
  <si>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</si>
  <si>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</si>
  <si>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</si>
  <si>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</si>
  <si>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</si>
  <si>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</si>
  <si>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</si>
  <si>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</si>
  <si>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</si>
  <si>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</si>
  <si>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</si>
  <si>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</si>
  <si>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</si>
  <si>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</si>
  <si>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</si>
  <si>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</si>
  <si>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</si>
  <si>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</si>
  <si>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</si>
  <si>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</si>
  <si>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</si>
  <si>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</si>
  <si>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</si>
  <si>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</si>
  <si>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</si>
  <si>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</si>
  <si>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</si>
  <si>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</si>
  <si>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</si>
  <si>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</si>
  <si>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</si>
  <si>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</si>
  <si>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</si>
  <si>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</si>
  <si>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</si>
  <si>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</si>
  <si>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</si>
  <si>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</si>
  <si>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</si>
  <si>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</si>
  <si>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</si>
  <si>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</si>
  <si>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</si>
  <si>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</si>
  <si>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</si>
  <si>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</si>
  <si>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</si>
  <si>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</si>
  <si>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</si>
  <si>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</si>
  <si>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</si>
  <si>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</si>
  <si>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</si>
  <si>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</si>
  <si>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</si>
  <si>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</si>
  <si>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</si>
  <si>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</si>
  <si>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</si>
  <si>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</si>
  <si>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</si>
  <si>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</si>
  <si>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</si>
  <si>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</si>
  <si>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</si>
  <si>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</si>
  <si>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</si>
  <si>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</si>
  <si>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</si>
  <si>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</si>
  <si>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</si>
  <si>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</si>
  <si>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</si>
  <si>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</si>
  <si>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</si>
  <si>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</si>
  <si>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</si>
  <si>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</si>
  <si>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</si>
  <si>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</si>
  <si>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</si>
  <si>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</si>
  <si>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</si>
  <si>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</si>
  <si>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</si>
  <si>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</si>
  <si>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</si>
  <si>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</si>
  <si>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</si>
  <si>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</si>
  <si>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</si>
  <si>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</si>
  <si>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</si>
  <si>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</si>
  <si>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</si>
  <si>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</si>
  <si>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</si>
  <si>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</si>
  <si>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</si>
  <si>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</si>
  <si>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</si>
  <si>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</si>
  <si>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</si>
  <si>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</si>
  <si>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</si>
  <si>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</si>
  <si>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</si>
  <si>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</si>
  <si>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</si>
  <si>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</si>
  <si>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</si>
  <si>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</si>
  <si>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</si>
  <si>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</si>
  <si>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</si>
  <si>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</si>
  <si>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</si>
  <si>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</si>
  <si>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</si>
  <si>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</si>
  <si>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</si>
  <si>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</si>
  <si>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</si>
  <si>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</si>
  <si>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</si>
  <si>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</si>
  <si>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</si>
  <si>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</si>
  <si>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</si>
  <si>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</si>
  <si>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</si>
  <si>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</si>
  <si>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</si>
  <si>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</si>
  <si>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</si>
  <si>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</si>
  <si>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</si>
  <si>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</si>
  <si>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</si>
  <si>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</si>
  <si>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</si>
  <si>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</si>
  <si>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</si>
  <si>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</si>
  <si>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</si>
  <si>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</si>
  <si>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</si>
  <si>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</si>
  <si>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</si>
  <si>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</si>
  <si>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</si>
  <si>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</si>
  <si>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</si>
  <si>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</si>
  <si>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</si>
  <si>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</si>
  <si>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</si>
  <si>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</si>
  <si>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</si>
  <si>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</si>
  <si>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</si>
  <si>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</si>
  <si>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</si>
  <si>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</si>
  <si>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</si>
  <si>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</si>
  <si>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</si>
  <si>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</si>
  <si>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</si>
  <si>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</si>
  <si>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</si>
  <si>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</si>
  <si>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</si>
  <si>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</si>
  <si>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</si>
  <si>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</si>
  <si>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</si>
  <si>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</si>
  <si>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</si>
  <si>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</si>
  <si>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</si>
  <si>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</si>
  <si>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</si>
  <si>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</si>
  <si>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</si>
  <si>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</si>
  <si>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</si>
  <si>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</si>
  <si>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</si>
  <si>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</si>
  <si>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</si>
  <si>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</si>
  <si>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</si>
  <si>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</si>
  <si>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</si>
  <si>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</si>
  <si>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</si>
  <si>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</si>
  <si>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</si>
  <si>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</si>
  <si>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</si>
  <si>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</si>
  <si>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</si>
  <si>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</si>
  <si>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</si>
  <si>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</si>
  <si>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</si>
  <si>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</si>
  <si>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</si>
  <si>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</si>
  <si>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</si>
  <si>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</si>
  <si>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</si>
  <si>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</si>
  <si>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</si>
  <si>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</si>
  <si>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</si>
  <si>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</si>
  <si>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</si>
  <si>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</si>
  <si>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</si>
  <si>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</si>
  <si>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</si>
  <si>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</si>
  <si>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</si>
  <si>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</si>
  <si>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</si>
  <si>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</si>
  <si>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</si>
  <si>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</si>
  <si>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</si>
  <si>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</si>
  <si>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</si>
  <si>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</si>
  <si>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</si>
  <si>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</si>
  <si>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</si>
  <si>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</si>
  <si>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</si>
  <si>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</si>
  <si>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</si>
  <si>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</si>
  <si>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</si>
  <si>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</si>
  <si>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</si>
  <si>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</si>
  <si>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</si>
  <si>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</si>
  <si>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</si>
  <si>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</si>
  <si>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</si>
  <si>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</si>
  <si>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</si>
  <si>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</si>
  <si>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</si>
  <si>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</si>
  <si>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</si>
  <si>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</si>
  <si>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</si>
  <si>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</si>
  <si>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</si>
  <si>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</si>
  <si>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</si>
  <si>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</si>
  <si>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</si>
  <si>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</si>
  <si>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</si>
  <si>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</si>
  <si>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</si>
  <si>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</si>
  <si>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</si>
  <si>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</si>
  <si>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</si>
  <si>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</si>
  <si>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</si>
  <si>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</si>
  <si>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</si>
  <si>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</si>
  <si>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</si>
  <si>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</si>
  <si>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</si>
  <si>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</si>
  <si>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</si>
  <si>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</si>
  <si>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</si>
  <si>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</si>
  <si>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</si>
  <si>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</si>
  <si>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</si>
  <si>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</si>
  <si>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</si>
  <si>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</si>
  <si>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</si>
  <si>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</si>
  <si>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</si>
  <si>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</si>
  <si>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</si>
  <si>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</si>
  <si>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</si>
  <si>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</si>
  <si>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</si>
  <si>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</si>
  <si>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</si>
  <si>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</si>
  <si>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</si>
  <si>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</si>
  <si>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</si>
  <si>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</si>
  <si>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</si>
  <si>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</si>
  <si>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</si>
  <si>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</si>
  <si>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</si>
  <si>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</si>
  <si>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</si>
  <si>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</si>
  <si>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</si>
  <si>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</si>
  <si>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</si>
  <si>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</si>
  <si>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</si>
  <si>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</si>
  <si>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</si>
  <si>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</si>
  <si>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</si>
  <si>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</si>
  <si>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</si>
  <si>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</si>
  <si>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</si>
  <si>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</si>
  <si>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</si>
  <si>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</si>
  <si>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</si>
  <si>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</si>
  <si>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</si>
  <si>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</si>
  <si>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</si>
  <si>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</si>
  <si>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</si>
  <si>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</si>
  <si>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</si>
  <si>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</si>
  <si>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</si>
  <si>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</si>
  <si>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</si>
  <si>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</si>
  <si>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</si>
  <si>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</si>
  <si>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</si>
  <si>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</si>
  <si>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</si>
  <si>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</si>
  <si>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</si>
  <si>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</si>
  <si>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</si>
  <si>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</si>
  <si>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</si>
  <si>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</si>
  <si>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</si>
  <si>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</si>
  <si>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</si>
  <si>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</si>
  <si>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</si>
  <si>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</si>
  <si>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</si>
  <si>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</si>
  <si>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</si>
  <si>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</si>
  <si>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</si>
  <si>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</si>
  <si>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</si>
  <si>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</si>
  <si>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</si>
  <si>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</si>
  <si>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</si>
  <si>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</si>
  <si>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</si>
  <si>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</si>
  <si>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</si>
  <si>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</si>
  <si>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</si>
  <si>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</si>
  <si>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</si>
  <si>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</si>
  <si>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</si>
  <si>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</si>
  <si>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</si>
  <si>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</si>
  <si>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</si>
  <si>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</si>
  <si>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</si>
  <si>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</si>
  <si>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</si>
  <si>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</si>
  <si>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</si>
  <si>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</si>
  <si>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</si>
  <si>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</si>
  <si>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</si>
  <si>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</si>
  <si>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</si>
  <si>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</si>
  <si>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</si>
  <si>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</si>
  <si>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</si>
  <si>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</si>
  <si>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</si>
  <si>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</si>
  <si>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</si>
  <si>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</si>
  <si>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</si>
  <si>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</si>
  <si>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</si>
  <si>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</si>
  <si>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</si>
  <si>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</si>
  <si>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</si>
  <si>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</si>
  <si>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</si>
  <si>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</si>
  <si>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</si>
  <si>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</si>
  <si>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</si>
  <si>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</si>
  <si>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</si>
  <si>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</si>
  <si>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</si>
  <si>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</si>
  <si>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</si>
  <si>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</si>
  <si>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</si>
  <si>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</si>
  <si>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</si>
  <si>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</si>
  <si>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</si>
  <si>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</si>
  <si>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</si>
  <si>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</si>
  <si>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</si>
  <si>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</si>
  <si>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</si>
  <si>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</si>
  <si>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</si>
  <si>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</si>
  <si>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</si>
  <si>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</si>
  <si>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</si>
  <si>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</si>
  <si>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</si>
  <si>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</si>
  <si>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</si>
  <si>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</si>
  <si>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</si>
  <si>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</si>
  <si>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</si>
  <si>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</si>
  <si>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</si>
  <si>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</si>
  <si>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</si>
  <si>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</si>
  <si>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</si>
  <si>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</si>
  <si>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</si>
  <si>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</si>
  <si>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</si>
  <si>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</si>
  <si>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</si>
  <si>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</si>
  <si>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</si>
  <si>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</si>
  <si>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</si>
  <si>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</si>
  <si>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</si>
  <si>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</si>
  <si>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</si>
  <si>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</si>
  <si>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</si>
  <si>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</si>
  <si>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</si>
  <si>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</si>
  <si>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</si>
  <si>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</si>
  <si>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</si>
  <si>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</si>
  <si>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</si>
  <si>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</si>
  <si>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</si>
  <si>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</si>
  <si>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</si>
  <si>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</si>
  <si>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</si>
  <si>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</si>
  <si>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</si>
  <si>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</si>
  <si>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</si>
  <si>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</si>
  <si>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</si>
  <si>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</si>
  <si>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</si>
  <si>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</si>
  <si>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</si>
  <si>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</si>
  <si>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</si>
  <si>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</si>
  <si>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</si>
  <si>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</si>
  <si>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</si>
  <si>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</si>
  <si>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</si>
  <si>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</si>
  <si>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</si>
  <si>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</si>
  <si>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</si>
  <si>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</si>
  <si>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</si>
  <si>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</si>
  <si>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</si>
  <si>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</si>
  <si>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</si>
  <si>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</si>
  <si>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</si>
  <si>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</si>
  <si>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</si>
  <si>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</si>
  <si>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</si>
  <si>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</si>
  <si>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</si>
  <si>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</si>
  <si>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</si>
  <si>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</si>
  <si>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</si>
  <si>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</si>
  <si>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</si>
  <si>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</si>
  <si>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</si>
  <si>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</si>
  <si>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</si>
  <si>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</si>
  <si>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</si>
  <si>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</si>
  <si>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</si>
  <si>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</si>
  <si>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</si>
  <si>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</si>
  <si>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</si>
  <si>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</si>
  <si>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</si>
  <si>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</si>
  <si>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</si>
  <si>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</si>
  <si>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</si>
  <si>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</si>
  <si>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</si>
  <si>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</si>
  <si>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</si>
  <si>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</si>
  <si>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</si>
  <si>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</si>
  <si>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</si>
  <si>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</si>
  <si>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</si>
  <si>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</si>
  <si>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</si>
  <si>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</si>
  <si>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</si>
  <si>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</si>
  <si>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</si>
  <si>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</si>
  <si>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</si>
  <si>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</si>
  <si>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</si>
  <si>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</si>
  <si>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</si>
  <si>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</si>
  <si>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</si>
  <si>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</si>
  <si>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</si>
  <si>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</si>
  <si>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</si>
  <si>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</si>
  <si>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</si>
  <si>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</si>
  <si>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</si>
  <si>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</si>
  <si>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</si>
  <si>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</si>
  <si>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</si>
  <si>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</si>
  <si>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</si>
  <si>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</si>
  <si>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</si>
  <si>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</si>
  <si>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</si>
  <si>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</si>
  <si>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</si>
  <si>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</si>
  <si>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</si>
  <si>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</si>
  <si>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</si>
  <si>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</si>
  <si>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</si>
  <si>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</si>
  <si>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</si>
  <si>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</si>
  <si>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</si>
  <si>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</si>
  <si>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</si>
  <si>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</si>
  <si>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</si>
  <si>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</si>
  <si>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</si>
  <si>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</si>
  <si>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</si>
  <si>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</si>
  <si>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</si>
  <si>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</si>
  <si>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</si>
  <si>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</si>
  <si>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</si>
  <si>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</si>
  <si>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</si>
  <si>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</si>
  <si>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</si>
  <si>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</si>
  <si>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</si>
  <si>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</si>
  <si>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</si>
  <si>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</si>
  <si>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</si>
  <si>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</si>
  <si>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</si>
  <si>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</si>
  <si>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</si>
  <si>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</si>
  <si>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</si>
  <si>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</si>
  <si>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</si>
  <si>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</si>
  <si>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</si>
  <si>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</si>
  <si>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</si>
  <si>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</si>
  <si>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</si>
  <si>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</si>
  <si>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</si>
  <si>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</si>
  <si>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</si>
  <si>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</si>
  <si>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</si>
  <si>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</si>
  <si>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</si>
  <si>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</si>
  <si>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</si>
  <si>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</si>
  <si>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</si>
  <si>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</si>
  <si>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</si>
  <si>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</si>
  <si>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</si>
  <si>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</si>
  <si>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</si>
  <si>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</si>
  <si>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</si>
  <si>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</si>
  <si>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</si>
  <si>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</si>
  <si>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</si>
  <si>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</si>
  <si>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</si>
  <si>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</si>
  <si>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</si>
  <si>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</si>
  <si>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</si>
  <si>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</si>
  <si>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</si>
  <si>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</si>
  <si>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</si>
  <si>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</si>
  <si>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</si>
  <si>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</si>
  <si>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</si>
  <si>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</si>
  <si>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</si>
  <si>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</si>
  <si>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</si>
  <si>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</si>
  <si>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</si>
  <si>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</si>
  <si>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</si>
  <si>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</si>
  <si>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</si>
  <si>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</si>
  <si>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</si>
  <si>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</si>
  <si>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</si>
  <si>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</si>
  <si>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</si>
  <si>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</si>
  <si>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</si>
  <si>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</si>
  <si>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</si>
  <si>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</si>
  <si>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</si>
  <si>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</si>
  <si>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</si>
  <si>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</si>
  <si>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</si>
  <si>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</si>
  <si>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</si>
  <si>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</si>
  <si>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</si>
  <si>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</si>
  <si>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</si>
  <si>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</si>
  <si>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</si>
  <si>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</si>
  <si>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</si>
  <si>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</si>
  <si>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</si>
  <si>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</si>
  <si>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</si>
  <si>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</si>
  <si>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</si>
  <si>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</si>
  <si>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</si>
  <si>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</si>
  <si>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</si>
  <si>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</si>
  <si>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</si>
  <si>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</si>
  <si>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</si>
  <si>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</si>
  <si>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</si>
  <si>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</si>
  <si>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</si>
  <si>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</si>
  <si>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</si>
  <si>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</si>
  <si>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</si>
  <si>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</si>
  <si>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</si>
  <si>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</si>
  <si>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</si>
  <si>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</si>
  <si>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</si>
  <si>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</si>
  <si>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</si>
  <si>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</si>
  <si>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</si>
  <si>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</si>
  <si>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</si>
  <si>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</si>
  <si>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</si>
  <si>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</si>
  <si>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</si>
  <si>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</si>
  <si>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</si>
  <si>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</si>
  <si>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</si>
  <si>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</si>
  <si>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</si>
  <si>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</si>
  <si>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</si>
  <si>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</si>
  <si>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</si>
  <si>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</si>
  <si>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</si>
  <si>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</si>
  <si>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</si>
  <si>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</si>
  <si>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</si>
  <si>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</si>
  <si>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</si>
  <si>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</si>
  <si>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</si>
  <si>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</si>
  <si>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</si>
  <si>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</si>
  <si>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</si>
  <si>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</si>
  <si>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</si>
  <si>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</si>
  <si>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</si>
  <si>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</si>
  <si>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</si>
  <si>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</si>
  <si>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</si>
  <si>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</si>
  <si>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</si>
  <si>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</si>
  <si>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</si>
  <si>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</si>
  <si>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</si>
  <si>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</si>
  <si>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</si>
  <si>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</si>
  <si>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</si>
  <si>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</si>
  <si>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</si>
  <si>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</si>
  <si>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</si>
  <si>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</si>
  <si>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</si>
  <si>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</si>
  <si>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</si>
  <si>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</si>
  <si>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</si>
  <si>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</si>
  <si>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</si>
  <si>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</si>
  <si>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</si>
  <si>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</si>
  <si>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</si>
  <si>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</si>
  <si>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</si>
  <si>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</si>
  <si>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</si>
  <si>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</si>
  <si>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</si>
  <si>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</si>
  <si>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</si>
  <si>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</si>
  <si>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</si>
  <si>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</si>
  <si>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</si>
  <si>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</si>
  <si>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</si>
  <si>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</si>
  <si>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</si>
  <si>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</si>
  <si>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</si>
  <si>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</si>
  <si>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</si>
  <si>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</si>
  <si>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</si>
  <si>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</si>
  <si>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</si>
  <si>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</si>
  <si>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</si>
  <si>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</si>
  <si>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</si>
  <si>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</si>
  <si>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</si>
  <si>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</si>
  <si>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</si>
  <si>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</si>
  <si>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</si>
  <si>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</si>
  <si>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</si>
  <si>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</si>
  <si>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</si>
  <si>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</si>
  <si>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</si>
  <si>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</si>
  <si>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</si>
  <si>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</si>
  <si>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</si>
  <si>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</si>
  <si>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</si>
  <si>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</si>
  <si>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</si>
  <si>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</si>
  <si>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</si>
  <si>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</si>
  <si>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</si>
  <si>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</si>
  <si>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</si>
  <si>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</si>
  <si>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</si>
  <si>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</si>
  <si>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</si>
  <si>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</si>
  <si>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</si>
  <si>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</si>
  <si>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</si>
  <si>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</si>
  <si>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</si>
  <si>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</si>
  <si>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</si>
  <si>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</si>
  <si>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</si>
  <si>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</si>
  <si>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</si>
  <si>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</si>
  <si>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</si>
  <si>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</si>
  <si>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</si>
  <si>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</si>
  <si>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</si>
  <si>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</si>
  <si>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</si>
  <si>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</si>
  <si>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</si>
  <si>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</si>
  <si>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</si>
  <si>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</si>
  <si>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</si>
  <si>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</si>
  <si>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</si>
  <si>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</si>
  <si>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</si>
  <si>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</si>
  <si>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</si>
  <si>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</si>
  <si>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</si>
  <si>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</si>
  <si>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</si>
  <si>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</si>
  <si>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</si>
  <si>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</si>
  <si>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</si>
  <si>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</si>
  <si>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</si>
  <si>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</si>
  <si>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</si>
  <si>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</si>
  <si>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</si>
  <si>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</si>
  <si>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</si>
  <si>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</si>
  <si>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</si>
  <si>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</si>
  <si>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</si>
  <si>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</si>
  <si>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</si>
  <si>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</si>
  <si>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</si>
  <si>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</si>
  <si>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</si>
  <si>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</si>
  <si>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</si>
  <si>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</si>
  <si>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</si>
  <si>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</si>
  <si>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</si>
  <si>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</si>
  <si>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</si>
  <si>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</si>
  <si>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</si>
  <si>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</si>
  <si>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</si>
  <si>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</si>
  <si>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</si>
  <si>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</si>
  <si>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</si>
  <si>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</si>
  <si>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</si>
  <si>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</si>
  <si>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</si>
  <si>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</si>
  <si>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</si>
  <si>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</si>
  <si>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</si>
  <si>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</si>
  <si>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</si>
  <si>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</si>
  <si>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</si>
  <si>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</si>
  <si>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</si>
  <si>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</si>
  <si>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</si>
  <si>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</si>
  <si>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</si>
  <si>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</si>
  <si>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</si>
  <si>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</si>
  <si>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</si>
  <si>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</si>
  <si>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</si>
  <si>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</si>
  <si>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</si>
  <si>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</si>
  <si>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</si>
  <si>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</si>
  <si>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</si>
  <si>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</si>
  <si>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</si>
  <si>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</si>
  <si>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</si>
  <si>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</si>
  <si>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</si>
  <si>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</si>
  <si>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</si>
  <si>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</si>
  <si>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</si>
  <si>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</si>
  <si>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</si>
  <si>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</si>
  <si>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</si>
  <si>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</si>
  <si>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</si>
  <si>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</si>
  <si>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</si>
  <si>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</si>
  <si>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</si>
  <si>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</si>
  <si>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</si>
  <si>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</si>
  <si>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</si>
  <si>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</si>
  <si>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</si>
  <si>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</si>
  <si>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</si>
  <si>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</si>
  <si>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</si>
  <si>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</si>
  <si>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</si>
  <si>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</si>
  <si>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</si>
  <si>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</si>
  <si>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</si>
  <si>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</si>
  <si>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</si>
  <si>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</si>
  <si>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</si>
  <si>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</si>
  <si>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</si>
  <si>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</si>
  <si>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</si>
  <si>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</si>
  <si>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</si>
  <si>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</si>
  <si>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</si>
  <si>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</si>
  <si>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</si>
  <si>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</si>
  <si>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</si>
  <si>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</si>
  <si>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</si>
  <si>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</si>
  <si>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</si>
  <si>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</si>
  <si>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</si>
  <si>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</si>
  <si>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</si>
  <si>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</si>
  <si>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</si>
  <si>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</si>
  <si>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</si>
  <si>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</si>
  <si>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</si>
  <si>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</si>
  <si>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</si>
  <si>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</si>
  <si>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</si>
  <si>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</si>
  <si>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</si>
  <si>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</si>
  <si>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</si>
  <si>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</si>
  <si>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</si>
  <si>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</si>
  <si>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</si>
  <si>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</si>
  <si>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</si>
  <si>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</si>
  <si>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</si>
  <si>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</si>
  <si>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</si>
  <si>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</si>
  <si>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</si>
  <si>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</si>
  <si>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</si>
  <si>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</si>
  <si>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</si>
  <si>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</si>
  <si>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</si>
  <si>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</si>
  <si>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</si>
  <si>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</si>
  <si>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</si>
  <si>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</si>
  <si>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</si>
  <si>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</si>
  <si>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</si>
  <si>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</si>
  <si>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</si>
  <si>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</si>
  <si>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</si>
  <si>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</si>
  <si>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</si>
  <si>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</si>
  <si>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</si>
  <si>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</si>
  <si>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</si>
  <si>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</si>
  <si>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</si>
  <si>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</si>
  <si>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</si>
  <si>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</si>
  <si>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</si>
  <si>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</si>
  <si>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</si>
  <si>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</si>
  <si>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</si>
  <si>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</si>
  <si>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</si>
  <si>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</si>
  <si>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</si>
  <si>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</si>
  <si>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</si>
  <si>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</si>
  <si>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</si>
  <si>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</si>
  <si>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</si>
  <si>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</si>
  <si>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</si>
  <si>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</si>
  <si>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</si>
  <si>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</si>
  <si>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</si>
  <si>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</si>
  <si>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</si>
  <si>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</si>
  <si>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</si>
  <si>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</si>
  <si>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</si>
  <si>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</si>
  <si>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</si>
  <si>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</si>
  <si>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</si>
  <si>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</si>
  <si>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</si>
  <si>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</si>
  <si>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</si>
  <si>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</si>
  <si>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</si>
  <si>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</si>
  <si>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</si>
  <si>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</si>
  <si>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</si>
  <si>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</si>
  <si>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</si>
  <si>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</si>
  <si>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</si>
  <si>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</si>
  <si>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</si>
  <si>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</si>
  <si>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</si>
  <si>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</si>
  <si>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</si>
  <si>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</si>
  <si>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</si>
  <si>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</si>
  <si>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</si>
  <si>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</si>
  <si>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</si>
  <si>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</si>
  <si>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</si>
  <si>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</si>
  <si>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</si>
  <si>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</si>
  <si>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</si>
  <si>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</si>
  <si>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</si>
  <si>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</si>
  <si>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</si>
  <si>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</si>
  <si>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</si>
  <si>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</si>
  <si>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</si>
  <si>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</si>
  <si>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</si>
  <si>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</si>
  <si>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</si>
  <si>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</si>
  <si>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</si>
  <si>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</si>
  <si>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</si>
  <si>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</si>
  <si>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</si>
  <si>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</si>
  <si>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</si>
  <si>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</si>
  <si>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</si>
  <si>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</si>
  <si>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</si>
  <si>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</si>
  <si>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</si>
  <si>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</si>
  <si>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</si>
  <si>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</si>
  <si>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</si>
  <si>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</si>
  <si>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</si>
  <si>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</si>
  <si>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</si>
  <si>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</si>
  <si>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</si>
  <si>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</si>
  <si>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</si>
  <si>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</si>
  <si>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</si>
  <si>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</si>
  <si>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</si>
  <si>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</si>
  <si>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</si>
  <si>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</si>
  <si>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</si>
  <si>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</si>
  <si>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</si>
  <si>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</si>
  <si>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</si>
  <si>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</si>
  <si>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</si>
  <si>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</si>
  <si>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</si>
  <si>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</si>
  <si>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</si>
  <si>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</si>
  <si>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</si>
  <si>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</si>
  <si>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</si>
  <si>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</si>
  <si>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</si>
  <si>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</si>
  <si>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</si>
  <si>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</si>
  <si>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</si>
  <si>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</si>
  <si>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</si>
  <si>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</si>
  <si>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</si>
  <si>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</si>
  <si>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</si>
  <si>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</si>
  <si>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</si>
  <si>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</si>
  <si>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</si>
  <si>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</si>
  <si>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</si>
  <si>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</si>
  <si>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</si>
  <si>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</si>
  <si>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</si>
  <si>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</si>
  <si>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</si>
  <si>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</si>
  <si>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</si>
  <si>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</si>
  <si>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</si>
  <si>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</si>
  <si>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</si>
  <si>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</si>
  <si>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</si>
  <si>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</si>
  <si>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</si>
  <si>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</si>
  <si>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</si>
  <si>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</si>
  <si>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</si>
  <si>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</si>
  <si>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</si>
  <si>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</si>
  <si>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</si>
  <si>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</si>
  <si>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</si>
  <si>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</si>
  <si>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</si>
  <si>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</si>
  <si>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</si>
  <si>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</si>
  <si>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</si>
  <si>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</si>
  <si>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</si>
  <si>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</si>
  <si>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</si>
  <si>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</si>
  <si>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</si>
  <si>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</si>
  <si>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</si>
  <si>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</si>
  <si>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</si>
  <si>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</si>
  <si>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</si>
  <si>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</si>
  <si>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</si>
  <si>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</si>
  <si>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</si>
  <si>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</si>
  <si>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</si>
  <si>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</si>
  <si>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</si>
  <si>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</si>
  <si>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</si>
  <si>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</si>
  <si>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</si>
  <si>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</si>
  <si>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</si>
  <si>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</si>
  <si>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</si>
  <si>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</si>
  <si>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</si>
  <si>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</si>
  <si>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</si>
  <si>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</si>
  <si>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</si>
  <si>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</si>
  <si>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</si>
  <si>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</si>
  <si>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</si>
  <si>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</si>
  <si>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</si>
  <si>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</si>
  <si>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</si>
  <si>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</si>
  <si>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</si>
  <si>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</si>
  <si>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</si>
  <si>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</si>
  <si>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</si>
  <si>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</si>
  <si>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</si>
  <si>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</si>
  <si>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</si>
  <si>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</si>
  <si>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</si>
  <si>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</si>
  <si>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</si>
  <si>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</si>
  <si>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</si>
  <si>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</si>
  <si>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</si>
  <si>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</si>
  <si>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</si>
  <si>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</si>
  <si>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</si>
  <si>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</si>
  <si>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</si>
  <si>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</si>
  <si>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</si>
  <si>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</si>
  <si>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</si>
  <si>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</si>
  <si>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</si>
  <si>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</si>
  <si>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</si>
  <si>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</si>
  <si>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</si>
  <si>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</si>
  <si>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</si>
  <si>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</si>
  <si>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</si>
  <si>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</si>
  <si>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</si>
  <si>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</si>
  <si>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</si>
  <si>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</si>
  <si>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</si>
  <si>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</si>
  <si>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</si>
  <si>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</si>
  <si>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</si>
  <si>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</si>
  <si>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</si>
  <si>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</si>
  <si>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</si>
  <si>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</si>
  <si>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</si>
  <si>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</si>
  <si>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</si>
  <si>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</si>
  <si>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</si>
  <si>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</si>
  <si>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</si>
  <si>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</si>
  <si>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</si>
  <si>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</si>
  <si>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</si>
  <si>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</si>
  <si>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</si>
  <si>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</si>
  <si>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</si>
  <si>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</si>
  <si>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</si>
  <si>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</si>
  <si>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</si>
  <si>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</si>
  <si>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</si>
  <si>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</si>
  <si>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</si>
  <si>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</si>
  <si>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</si>
  <si>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</si>
  <si>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</si>
  <si>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</si>
  <si>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</si>
  <si>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</si>
  <si>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</si>
  <si>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</si>
  <si>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</si>
  <si>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</si>
  <si>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</si>
  <si>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</si>
  <si>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</si>
  <si>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</si>
  <si>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</si>
  <si>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</si>
  <si>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</si>
  <si>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</si>
  <si>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</si>
  <si>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</si>
  <si>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</si>
  <si>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</si>
  <si>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</si>
  <si>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</si>
  <si>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</si>
  <si>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</si>
  <si>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</si>
  <si>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</si>
  <si>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</si>
  <si>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</si>
  <si>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</si>
  <si>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</si>
  <si>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</si>
  <si>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</si>
  <si>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</si>
  <si>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</si>
  <si>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</si>
  <si>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</si>
  <si>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</si>
  <si>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</si>
  <si>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</si>
  <si>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</si>
  <si>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</si>
  <si>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</si>
  <si>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</si>
  <si>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</si>
  <si>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</si>
  <si>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</si>
  <si>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</si>
  <si>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</si>
  <si>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</si>
  <si>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</si>
  <si>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</si>
  <si>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</si>
  <si>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</si>
  <si>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</si>
  <si>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</si>
  <si>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</si>
  <si>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</si>
  <si>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</si>
  <si>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</si>
  <si>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</si>
  <si>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</si>
  <si>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</si>
  <si>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</si>
  <si>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</si>
  <si>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</si>
  <si>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</si>
  <si>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</si>
  <si>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</si>
  <si>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</si>
  <si>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</si>
  <si>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</si>
  <si>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</si>
  <si>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</si>
  <si>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</si>
  <si>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</si>
  <si>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</si>
  <si>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</si>
  <si>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</si>
  <si>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</si>
  <si>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</si>
  <si>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</si>
  <si>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</si>
  <si>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</si>
  <si>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</si>
  <si>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</si>
  <si>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</si>
  <si>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</si>
  <si>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</si>
  <si>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</si>
  <si>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</si>
  <si>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</si>
  <si>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</si>
  <si>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</si>
  <si>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</si>
  <si>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</si>
  <si>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</si>
  <si>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</si>
  <si>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</si>
  <si>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</si>
  <si>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</si>
  <si>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</si>
  <si>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</si>
  <si>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</si>
  <si>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</si>
  <si>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</si>
  <si>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</si>
  <si>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</si>
  <si>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</si>
  <si>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</si>
  <si>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</si>
  <si>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</si>
  <si>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</si>
  <si>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</si>
  <si>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</si>
  <si>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</si>
  <si>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</si>
  <si>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</si>
  <si>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</si>
  <si>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</si>
  <si>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</si>
  <si>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</si>
  <si>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</si>
  <si>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</si>
  <si>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</si>
  <si>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</si>
  <si>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</si>
  <si>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</si>
  <si>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</si>
  <si>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</si>
  <si>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</si>
  <si>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</si>
  <si>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</si>
  <si>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</si>
  <si>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</si>
  <si>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</si>
  <si>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</si>
  <si>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</si>
  <si>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</si>
  <si>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</si>
  <si>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</si>
  <si>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</si>
  <si>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</si>
  <si>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</si>
  <si>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</si>
  <si>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</si>
  <si>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</si>
  <si>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</si>
  <si>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</si>
  <si>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</si>
  <si>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</si>
  <si>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</si>
  <si>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</si>
  <si>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</si>
  <si>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</si>
  <si>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</si>
  <si>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</si>
  <si>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</si>
  <si>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</si>
  <si>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</si>
  <si>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</si>
  <si>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</si>
  <si>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</si>
  <si>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</si>
  <si>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</si>
  <si>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</si>
  <si>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</si>
  <si>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</si>
  <si>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</si>
  <si>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</si>
  <si>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</si>
  <si>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</si>
  <si>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</si>
  <si>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</si>
  <si>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</si>
  <si>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</si>
  <si>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</si>
  <si>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</si>
  <si>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</si>
  <si>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</si>
  <si>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</si>
  <si>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</si>
  <si>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</si>
  <si>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</si>
  <si>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</si>
  <si>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</si>
  <si>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</si>
  <si>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</si>
  <si>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</si>
  <si>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</si>
  <si>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</si>
  <si>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</si>
  <si>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</si>
  <si>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</si>
  <si>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</si>
  <si>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</si>
  <si>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</si>
  <si>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</si>
  <si>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</si>
  <si>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</si>
  <si>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</si>
  <si>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</si>
  <si>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</si>
  <si>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</si>
  <si>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</si>
  <si>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</si>
  <si>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</si>
  <si>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</si>
  <si>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</si>
  <si>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</si>
  <si>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</si>
  <si>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</si>
  <si>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</si>
  <si>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</si>
  <si>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</si>
  <si>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</si>
  <si>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</si>
  <si>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</si>
  <si>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</si>
  <si>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</si>
  <si>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</si>
  <si>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</si>
  <si>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</si>
  <si>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</si>
  <si>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</si>
  <si>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</si>
  <si>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</si>
  <si>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</si>
  <si>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</si>
  <si>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</si>
  <si>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</si>
  <si>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</si>
  <si>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</si>
  <si>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</si>
  <si>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</si>
  <si>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</si>
  <si>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</si>
  <si>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</si>
  <si>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</si>
  <si>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</si>
  <si>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</si>
  <si>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</si>
  <si>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</si>
  <si>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</si>
  <si>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</si>
  <si>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</si>
  <si>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</si>
  <si>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</si>
  <si>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</si>
  <si>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</si>
  <si>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</si>
  <si>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</si>
  <si>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</si>
  <si>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</si>
  <si>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</si>
  <si>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</si>
  <si>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</si>
  <si>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</si>
  <si>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</si>
  <si>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</si>
  <si>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</si>
  <si>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</si>
  <si>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</si>
  <si>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</si>
  <si>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</si>
  <si>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</si>
  <si>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</si>
  <si>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</si>
  <si>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</si>
  <si>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</si>
  <si>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</si>
  <si>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</si>
  <si>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</si>
  <si>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</si>
  <si>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</si>
  <si>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</si>
  <si>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</si>
  <si>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</si>
  <si>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</si>
  <si>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</si>
  <si>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</si>
  <si>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</si>
  <si>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</si>
  <si>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</si>
  <si>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</si>
  <si>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</si>
  <si>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</si>
  <si>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</si>
  <si>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</si>
  <si>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</si>
  <si>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</si>
  <si>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</si>
  <si>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</si>
  <si>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</si>
  <si>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</si>
  <si>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</si>
  <si>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</si>
  <si>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</si>
  <si>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</si>
  <si>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</si>
  <si>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</si>
  <si>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</si>
  <si>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</si>
  <si>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</si>
  <si>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</si>
  <si>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</si>
  <si>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</si>
  <si>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</si>
  <si>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</si>
  <si>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</si>
  <si>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</si>
  <si>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</si>
  <si>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</si>
  <si>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</si>
  <si>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</si>
  <si>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</si>
  <si>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</si>
  <si>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</si>
  <si>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</si>
  <si>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</si>
  <si>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</si>
  <si>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</si>
  <si>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</si>
  <si>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</si>
  <si>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</si>
  <si>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</si>
  <si>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</si>
  <si>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</si>
  <si>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</si>
  <si>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</si>
  <si>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</si>
  <si>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</si>
  <si>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</si>
  <si>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</si>
  <si>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</si>
  <si>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</si>
  <si>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</si>
  <si>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</si>
  <si>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</si>
  <si>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</si>
  <si>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</si>
  <si>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</si>
  <si>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</si>
  <si>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</si>
  <si>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</si>
  <si>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</si>
  <si>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</si>
  <si>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</si>
  <si>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</si>
  <si>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</si>
  <si>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</si>
  <si>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</si>
  <si>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</si>
  <si>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</si>
  <si>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</si>
  <si>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</si>
  <si>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</si>
  <si>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</si>
  <si>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</si>
  <si>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</si>
  <si>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</si>
  <si>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</si>
  <si>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</si>
  <si>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</si>
  <si>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</si>
  <si>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</si>
  <si>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</si>
  <si>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</si>
  <si>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</si>
  <si>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</si>
  <si>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</si>
  <si>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</si>
  <si>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</si>
  <si>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</si>
  <si>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</si>
  <si>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</si>
  <si>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</si>
  <si>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</si>
  <si>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</si>
  <si>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</si>
  <si>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</si>
  <si>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</si>
  <si>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</si>
  <si>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</si>
  <si>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</si>
  <si>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</si>
  <si>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</si>
  <si>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</si>
  <si>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</si>
  <si>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</si>
  <si>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</si>
  <si>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</si>
  <si>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</si>
  <si>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</si>
  <si>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</si>
  <si>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</si>
  <si>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</si>
  <si>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</si>
  <si>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</si>
  <si>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</si>
  <si>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</si>
  <si>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</si>
  <si>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</si>
  <si>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</si>
  <si>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</si>
  <si>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</si>
  <si>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</si>
  <si>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</si>
  <si>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</si>
  <si>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</si>
  <si>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</si>
  <si>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</si>
  <si>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</si>
  <si>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</si>
  <si>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</si>
  <si>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</si>
  <si>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</si>
  <si>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</si>
  <si>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</si>
  <si>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</si>
  <si>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</si>
  <si>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</si>
  <si>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</si>
  <si>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</si>
  <si>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</si>
  <si>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</si>
  <si>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</si>
  <si>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</si>
  <si>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</si>
  <si>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</si>
  <si>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</si>
  <si>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</si>
  <si>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</si>
  <si>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</si>
  <si>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</si>
  <si>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</si>
  <si>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</si>
  <si>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</si>
  <si>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</si>
  <si>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</si>
  <si>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</si>
  <si>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</si>
  <si>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</si>
  <si>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</si>
  <si>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</si>
  <si>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</si>
  <si>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</si>
  <si>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</si>
  <si>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</si>
  <si>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</si>
  <si>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</si>
  <si>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</si>
  <si>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</si>
  <si>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</si>
  <si>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</si>
  <si>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</si>
  <si>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</si>
  <si>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</si>
  <si>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</si>
  <si>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</si>
  <si>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</si>
  <si>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</si>
  <si>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</si>
  <si>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</si>
  <si>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</si>
  <si>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</si>
  <si>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</si>
  <si>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</si>
  <si>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</si>
  <si>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</si>
  <si>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</si>
  <si>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</si>
  <si>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</si>
  <si>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</si>
  <si>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</si>
  <si>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</si>
  <si>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</si>
  <si>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</si>
  <si>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</si>
  <si>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</si>
  <si>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</si>
  <si>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</si>
  <si>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</si>
  <si>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</si>
  <si>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</si>
  <si>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</si>
  <si>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</si>
  <si>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</si>
  <si>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</si>
  <si>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</si>
  <si>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</si>
  <si>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</si>
  <si>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</si>
  <si>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</si>
  <si>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</si>
  <si>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</si>
  <si>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</si>
  <si>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</si>
  <si>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</si>
  <si>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</si>
  <si>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</si>
  <si>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</si>
  <si>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</si>
  <si>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</si>
  <si>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</si>
  <si>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</si>
  <si>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</si>
  <si>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</si>
  <si>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</si>
  <si>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</si>
  <si>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</si>
  <si>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</si>
  <si>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</si>
  <si>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</si>
  <si>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</si>
  <si>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</si>
  <si>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</si>
  <si>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</si>
  <si>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</si>
  <si>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</si>
  <si>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</si>
  <si>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</si>
  <si>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</si>
  <si>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</si>
  <si>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</si>
  <si>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</si>
  <si>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</si>
  <si>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</si>
  <si>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</si>
  <si>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</si>
  <si>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</si>
  <si>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</si>
  <si>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</si>
  <si>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</si>
  <si>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</si>
  <si>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</si>
  <si>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</si>
  <si>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</si>
  <si>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</si>
  <si>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</si>
  <si>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</si>
  <si>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</si>
  <si>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</si>
  <si>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</si>
  <si>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</si>
  <si>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</si>
  <si>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</si>
  <si>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</si>
  <si>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</si>
  <si>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</si>
  <si>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</si>
  <si>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</si>
  <si>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</si>
  <si>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</si>
  <si>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</si>
  <si>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</si>
  <si>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</si>
  <si>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</si>
  <si>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</si>
  <si>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</si>
  <si>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</si>
  <si>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</si>
  <si>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</si>
  <si>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</si>
  <si>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</si>
  <si>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</si>
  <si>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</si>
  <si>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</si>
  <si>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</si>
  <si>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</si>
  <si>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</si>
  <si>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</si>
  <si>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</si>
  <si>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</si>
  <si>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</si>
  <si>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</si>
  <si>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</si>
  <si>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</si>
  <si>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</si>
  <si>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</si>
  <si>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</si>
  <si>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</si>
  <si>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</si>
  <si>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</si>
  <si>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</si>
  <si>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</si>
  <si>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</si>
  <si>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</si>
  <si>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</si>
  <si>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</si>
  <si>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</si>
  <si>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</si>
  <si>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</si>
  <si>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</si>
  <si>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</si>
  <si>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</si>
  <si>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</si>
  <si>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</si>
  <si>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</si>
  <si>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</si>
  <si>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</si>
  <si>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</si>
  <si>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</si>
  <si>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</si>
  <si>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</si>
  <si>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</si>
  <si>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</si>
  <si>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</si>
  <si>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</si>
  <si>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</si>
  <si>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</si>
  <si>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</si>
  <si>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</si>
  <si>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</si>
  <si>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</si>
  <si>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</si>
  <si>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</si>
  <si>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</si>
  <si>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</si>
  <si>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</si>
  <si>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</si>
  <si>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</si>
  <si>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</si>
  <si>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</si>
  <si>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</si>
  <si>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</si>
  <si>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</si>
  <si>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</si>
  <si>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</si>
  <si>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</si>
  <si>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</si>
  <si>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</si>
  <si>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</si>
  <si>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</si>
  <si>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</si>
  <si>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</si>
  <si>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</si>
  <si>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</si>
  <si>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</si>
  <si>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</si>
  <si>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</si>
  <si>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</si>
  <si>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</si>
  <si>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</si>
  <si>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</si>
  <si>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</si>
  <si>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</si>
  <si>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</si>
  <si>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</si>
  <si>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</si>
  <si>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</si>
  <si>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</si>
  <si>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</si>
  <si>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</si>
  <si>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</si>
  <si>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</si>
  <si>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</si>
  <si>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</si>
  <si>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</si>
  <si>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</si>
  <si>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</si>
  <si>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</si>
  <si>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</si>
  <si>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</si>
  <si>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</si>
  <si>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</si>
  <si>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</si>
  <si>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</si>
  <si>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</si>
  <si>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</si>
  <si>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</si>
  <si>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</si>
  <si>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</si>
  <si>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</si>
  <si>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</si>
  <si>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</si>
  <si>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</si>
  <si>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</si>
  <si>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</si>
  <si>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</si>
  <si>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</si>
  <si>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</si>
  <si>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</si>
  <si>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</si>
  <si>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</si>
  <si>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</si>
  <si>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</si>
  <si>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</si>
  <si>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</si>
  <si>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</si>
  <si>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</si>
  <si>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</si>
  <si>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</si>
  <si>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</si>
  <si>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</si>
  <si>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</si>
  <si>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</si>
  <si>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</si>
  <si>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</si>
  <si>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</si>
  <si>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</si>
  <si>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</si>
  <si>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</si>
  <si>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</si>
  <si>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</si>
  <si>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</si>
  <si>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</si>
  <si>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</si>
  <si>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</si>
  <si>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</si>
  <si>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</si>
  <si>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</si>
  <si>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</si>
  <si>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</si>
  <si>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</si>
  <si>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</si>
  <si>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</si>
  <si>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</si>
  <si>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</si>
  <si>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</si>
  <si>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</si>
  <si>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</si>
  <si>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</si>
  <si>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</si>
  <si>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</si>
  <si>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</si>
  <si>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</si>
  <si>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</si>
  <si>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</si>
  <si>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</si>
  <si>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</si>
  <si>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</si>
  <si>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</si>
  <si>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</si>
  <si>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</si>
  <si>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</si>
  <si>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</si>
  <si>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</si>
  <si>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</si>
  <si>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</si>
  <si>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</si>
  <si>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</si>
  <si>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</si>
  <si>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</si>
  <si>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</si>
  <si>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</si>
  <si>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</si>
  <si>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</si>
  <si>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</si>
  <si>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</si>
  <si>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</si>
  <si>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</si>
  <si>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</si>
  <si>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</si>
  <si>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</si>
  <si>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</si>
  <si>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</si>
  <si>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</si>
  <si>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</si>
  <si>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</si>
  <si>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</si>
  <si>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</si>
  <si>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</si>
  <si>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</si>
  <si>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</si>
  <si>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</si>
  <si>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</si>
  <si>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</si>
  <si>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</si>
  <si>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</si>
  <si>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</si>
  <si>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</si>
  <si>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</si>
  <si>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</si>
  <si>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</si>
  <si>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</si>
  <si>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</si>
  <si>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</si>
  <si>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</si>
  <si>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</si>
  <si>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</si>
  <si>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</si>
  <si>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</si>
  <si>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</si>
  <si>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</si>
  <si>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</si>
  <si>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</si>
  <si>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</si>
  <si>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</si>
  <si>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</si>
  <si>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</si>
  <si>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</si>
  <si>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</si>
  <si>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</si>
  <si>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</si>
  <si>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</si>
  <si>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</si>
  <si>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</si>
  <si>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</si>
  <si>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</si>
  <si>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</si>
  <si>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</si>
  <si>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</si>
  <si>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</si>
  <si>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</si>
  <si>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</si>
  <si>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</si>
  <si>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</si>
  <si>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</si>
  <si>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</si>
  <si>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</si>
  <si>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</si>
  <si>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</si>
  <si>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</si>
  <si>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</si>
  <si>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</si>
  <si>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</si>
  <si>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</si>
  <si>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</si>
  <si>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</si>
  <si>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</si>
  <si>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</si>
  <si>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</si>
  <si>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</si>
  <si>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</si>
  <si>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</si>
  <si>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</si>
  <si>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</si>
  <si>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</si>
  <si>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</si>
  <si>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</si>
  <si>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</si>
  <si>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</si>
  <si>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</si>
  <si>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</si>
  <si>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</si>
  <si>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</si>
  <si>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</si>
  <si>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</si>
  <si>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</si>
  <si>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</si>
  <si>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</si>
  <si>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</si>
  <si>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</si>
  <si>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</si>
  <si>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</si>
  <si>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</si>
  <si>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</si>
  <si>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</si>
  <si>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</si>
  <si>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</si>
  <si>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</si>
  <si>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</si>
  <si>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</si>
  <si>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</si>
  <si>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</si>
  <si>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</si>
  <si>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</si>
  <si>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</si>
  <si>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</si>
  <si>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</si>
  <si>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</si>
  <si>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</si>
  <si>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</si>
  <si>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</si>
  <si>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</si>
  <si>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</si>
  <si>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</si>
  <si>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</si>
  <si>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</si>
  <si>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</si>
  <si>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</si>
  <si>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</si>
  <si>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</si>
  <si>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</si>
  <si>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</si>
  <si>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</si>
  <si>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</si>
  <si>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</si>
  <si>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</si>
  <si>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</si>
  <si>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</si>
  <si>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</si>
  <si>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</si>
  <si>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</si>
  <si>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</si>
  <si>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</si>
  <si>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</si>
  <si>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</si>
  <si>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</si>
  <si>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</si>
  <si>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</si>
  <si>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</si>
  <si>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</si>
  <si>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</si>
  <si>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</si>
  <si>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</si>
  <si>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</si>
  <si>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</si>
  <si>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</si>
  <si>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</si>
  <si>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</si>
  <si>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</si>
  <si>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</si>
  <si>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</si>
  <si>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</si>
  <si>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</si>
  <si>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</si>
  <si>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</si>
  <si>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</si>
  <si>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</si>
  <si>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</si>
  <si>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</si>
  <si>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</si>
  <si>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</si>
  <si>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</si>
  <si>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</si>
  <si>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</si>
  <si>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</si>
  <si>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</si>
  <si>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</si>
  <si>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</si>
  <si>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</si>
  <si>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</si>
  <si>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</si>
  <si>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</si>
  <si>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</si>
  <si>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</si>
  <si>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</si>
  <si>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</si>
  <si>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</si>
  <si>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</si>
  <si>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</si>
  <si>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</si>
  <si>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</si>
  <si>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</si>
  <si>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</si>
  <si>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</si>
  <si>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</si>
  <si>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</si>
  <si>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</si>
  <si>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</si>
  <si>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</si>
  <si>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</si>
  <si>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</si>
  <si>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</si>
  <si>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</si>
  <si>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</si>
  <si>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</si>
  <si>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</si>
  <si>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</si>
  <si>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</si>
  <si>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</si>
  <si>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</si>
  <si>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</si>
  <si>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</si>
  <si>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</si>
  <si>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</si>
  <si>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</si>
  <si>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</si>
  <si>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</si>
  <si>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</si>
  <si>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</si>
  <si>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</si>
  <si>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</si>
  <si>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</si>
  <si>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</si>
  <si>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</si>
  <si>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</si>
  <si>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</si>
  <si>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</si>
  <si>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</si>
  <si>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</si>
  <si>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</si>
  <si>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</si>
  <si>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</si>
  <si>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</si>
  <si>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</si>
  <si>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</si>
  <si>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</si>
  <si>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</si>
  <si>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</si>
  <si>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</si>
  <si>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</si>
  <si>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</si>
  <si>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</si>
  <si>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</si>
  <si>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</si>
  <si>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</si>
  <si>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</si>
  <si>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</si>
  <si>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</si>
  <si>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</si>
  <si>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</si>
  <si>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</si>
  <si>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</si>
  <si>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</si>
  <si>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</si>
  <si>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</si>
  <si>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</si>
  <si>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</si>
  <si>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</si>
  <si>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</si>
  <si>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</si>
  <si>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</si>
  <si>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</si>
  <si>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</si>
  <si>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</si>
  <si>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</si>
  <si>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</si>
  <si>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</si>
  <si>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</si>
  <si>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</si>
  <si>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</si>
  <si>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</si>
  <si>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</si>
  <si>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</si>
  <si>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</si>
  <si>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</si>
  <si>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</si>
  <si>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</si>
  <si>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</si>
  <si>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</si>
  <si>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</si>
  <si>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</si>
  <si>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</si>
  <si>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</si>
  <si>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</si>
  <si>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</si>
  <si>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</si>
  <si>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</si>
  <si>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</si>
  <si>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</si>
  <si>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</si>
  <si>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</si>
  <si>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</si>
  <si>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</si>
  <si>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</si>
  <si>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</si>
  <si>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</si>
  <si>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</si>
  <si>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</si>
  <si>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</si>
  <si>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</si>
  <si>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</si>
  <si>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</si>
  <si>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</si>
  <si>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</si>
  <si>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</si>
  <si>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</si>
  <si>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</si>
  <si>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</si>
  <si>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</si>
  <si>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</si>
  <si>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</si>
  <si>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</si>
  <si>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</si>
  <si>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</si>
  <si>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</si>
  <si>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</si>
  <si>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</si>
  <si>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</si>
  <si>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</si>
  <si>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</si>
  <si>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</si>
  <si>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</si>
  <si>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</si>
  <si>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</si>
  <si>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</si>
  <si>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</si>
  <si>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</si>
  <si>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</si>
  <si>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</si>
  <si>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</si>
  <si>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</si>
  <si>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</si>
  <si>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</si>
  <si>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</si>
  <si>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</si>
  <si>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</si>
  <si>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</si>
  <si>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</si>
  <si>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</si>
  <si>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</si>
  <si>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</si>
  <si>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</si>
  <si>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</si>
  <si>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</si>
  <si>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</si>
  <si>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</si>
  <si>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</si>
  <si>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</si>
  <si>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</si>
  <si>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</si>
  <si>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</si>
  <si>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</si>
  <si>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</si>
  <si>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</si>
  <si>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</si>
  <si>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</si>
  <si>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</si>
  <si>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</si>
  <si>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</si>
  <si>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</si>
  <si>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</si>
  <si>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</si>
  <si>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</si>
  <si>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</si>
  <si>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</si>
  <si>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</si>
  <si>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</si>
  <si>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</si>
  <si>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</si>
  <si>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</si>
  <si>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</si>
  <si>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</si>
  <si>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</si>
  <si>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</si>
  <si>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</si>
  <si>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</si>
  <si>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</si>
  <si>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</si>
  <si>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</si>
  <si>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</si>
  <si>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</si>
  <si>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</si>
  <si>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</si>
  <si>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</si>
  <si>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</si>
  <si>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</si>
  <si>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</si>
  <si>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</si>
  <si>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</si>
  <si>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</si>
  <si>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</si>
  <si>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</si>
  <si>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</si>
  <si>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</si>
  <si>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</si>
  <si>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</si>
  <si>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</si>
  <si>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</si>
  <si>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</si>
  <si>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</si>
  <si>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</si>
  <si>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</si>
  <si>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</si>
  <si>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</si>
  <si>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</si>
  <si>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</si>
  <si>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</si>
  <si>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</si>
  <si>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</si>
  <si>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</si>
  <si>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</si>
  <si>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</si>
  <si>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</si>
  <si>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</si>
  <si>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</si>
  <si>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</si>
  <si>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</si>
  <si>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</si>
  <si>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</si>
  <si>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</si>
  <si>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</si>
  <si>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</si>
  <si>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</si>
  <si>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</si>
  <si>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</si>
  <si>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</si>
  <si>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</si>
  <si>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</si>
  <si>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</si>
  <si>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</si>
  <si>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</si>
  <si>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</si>
  <si>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</si>
  <si>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</si>
  <si>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</si>
  <si>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</si>
  <si>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</si>
  <si>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</si>
  <si>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</si>
  <si>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</si>
  <si>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</si>
  <si>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</si>
  <si>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</si>
  <si>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</si>
  <si>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</si>
  <si>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</si>
  <si>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</si>
  <si>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</si>
  <si>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</si>
  <si>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</si>
  <si>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</si>
  <si>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</si>
  <si>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</si>
  <si>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</si>
  <si>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</si>
  <si>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</si>
  <si>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</si>
  <si>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</si>
  <si>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</si>
  <si>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</si>
  <si>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</si>
  <si>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</si>
  <si>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</si>
  <si>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</si>
  <si>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</si>
  <si>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</si>
  <si>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</si>
  <si>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</si>
  <si>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</si>
  <si>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</si>
  <si>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</si>
  <si>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</si>
  <si>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</si>
  <si>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</si>
  <si>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</si>
  <si>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</si>
  <si>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</si>
  <si>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</si>
  <si>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</si>
  <si>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</si>
  <si>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</si>
  <si>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</si>
  <si>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</si>
  <si>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</si>
  <si>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</si>
  <si>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</si>
  <si>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</si>
  <si>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</si>
  <si>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</si>
  <si>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</si>
  <si>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</si>
  <si>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</si>
  <si>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</si>
  <si>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</si>
  <si>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</si>
  <si>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</si>
  <si>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</si>
  <si>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</si>
  <si>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</si>
  <si>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</si>
  <si>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</si>
  <si>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</si>
  <si>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</si>
  <si>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</si>
  <si>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</si>
  <si>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</si>
  <si>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</si>
  <si>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</si>
  <si>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</si>
  <si>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</si>
  <si>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</si>
  <si>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</si>
  <si>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</si>
  <si>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</si>
  <si>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</si>
  <si>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</si>
  <si>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</si>
  <si>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</si>
  <si>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</si>
  <si>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</si>
  <si>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</si>
  <si>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</si>
  <si>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</si>
  <si>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</si>
  <si>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</si>
  <si>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</si>
  <si>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</si>
  <si>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</si>
  <si>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</si>
  <si>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</si>
  <si>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</si>
  <si>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</si>
  <si>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</si>
  <si>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</si>
  <si>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</si>
  <si>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</si>
  <si>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</si>
  <si>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</si>
  <si>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</si>
  <si>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</si>
  <si>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</si>
  <si>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</si>
  <si>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</si>
  <si>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</si>
  <si>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</si>
  <si>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</si>
  <si>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</si>
  <si>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</si>
  <si>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</si>
  <si>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</si>
  <si>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</si>
  <si>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</si>
  <si>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</si>
  <si>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</si>
  <si>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</si>
  <si>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</si>
  <si>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</si>
  <si>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</si>
  <si>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</si>
  <si>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</si>
  <si>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</si>
  <si>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</si>
  <si>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</si>
  <si>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</si>
  <si>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</si>
  <si>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</si>
  <si>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</si>
  <si>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</si>
  <si>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</si>
  <si>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</si>
  <si>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</si>
  <si>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</si>
  <si>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</si>
  <si>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</si>
  <si>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</si>
  <si>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</si>
  <si>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</si>
  <si>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</si>
  <si>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</si>
  <si>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</si>
  <si>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</si>
  <si>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</si>
  <si>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</si>
  <si>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</si>
  <si>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</si>
  <si>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</si>
  <si>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</si>
  <si>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</si>
  <si>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</si>
  <si>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</si>
  <si>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</si>
  <si>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</si>
  <si>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</si>
  <si>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</si>
  <si>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</si>
  <si>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</si>
  <si>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</si>
  <si>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</si>
  <si>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</si>
  <si>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</si>
  <si>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</si>
  <si>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</si>
  <si>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</si>
  <si>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</si>
  <si>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</si>
  <si>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</si>
  <si>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</si>
  <si>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</si>
  <si>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</si>
  <si>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</si>
  <si>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</si>
  <si>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</si>
  <si>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</si>
  <si>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</si>
  <si>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</si>
  <si>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</si>
  <si>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</si>
  <si>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</si>
  <si>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</si>
  <si>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</si>
  <si>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</si>
  <si>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</si>
  <si>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</si>
  <si>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</si>
  <si>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</si>
  <si>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</si>
  <si>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</si>
  <si>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</si>
  <si>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</si>
  <si>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</si>
  <si>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</si>
  <si>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</si>
  <si>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</si>
  <si>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</si>
  <si>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</si>
  <si>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</si>
  <si>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</si>
  <si>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</si>
  <si>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</si>
  <si>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</si>
  <si>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</si>
  <si>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</si>
  <si>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</si>
  <si>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</si>
  <si>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</si>
  <si>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</si>
  <si>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</si>
  <si>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</si>
  <si>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</si>
  <si>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</si>
  <si>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</si>
  <si>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</si>
  <si>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</si>
  <si>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</si>
  <si>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</si>
  <si>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</si>
  <si>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</si>
  <si>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</si>
  <si>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</si>
  <si>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</si>
  <si>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</si>
  <si>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</si>
  <si>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</si>
  <si>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</si>
  <si>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</si>
  <si>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</si>
  <si>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</si>
  <si>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</si>
  <si>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</si>
  <si>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</si>
  <si>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</si>
  <si>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</si>
  <si>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</si>
  <si>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</si>
  <si>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</si>
  <si>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</si>
  <si>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</si>
  <si>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</si>
  <si>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</si>
  <si>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</si>
  <si>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</si>
  <si>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</si>
  <si>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</si>
  <si>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</si>
  <si>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</si>
  <si>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</si>
  <si>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</si>
  <si>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</si>
  <si>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</si>
  <si>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</si>
  <si>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</si>
  <si>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</si>
  <si>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</si>
  <si>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</si>
  <si>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</si>
  <si>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</si>
  <si>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</si>
  <si>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</si>
  <si>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</si>
  <si>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</si>
  <si>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</si>
  <si>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</si>
  <si>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</si>
  <si>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</si>
  <si>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</si>
  <si>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</si>
  <si>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</si>
  <si>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</si>
  <si>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</si>
  <si>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</si>
  <si>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</si>
  <si>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</si>
  <si>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</si>
  <si>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</si>
  <si>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</si>
  <si>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</si>
  <si>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</si>
  <si>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</si>
  <si>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</si>
  <si>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</si>
  <si>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</si>
  <si>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</si>
  <si>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</si>
  <si>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</si>
  <si>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</si>
  <si>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</si>
  <si>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</si>
  <si>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</si>
  <si>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</si>
  <si>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</si>
  <si>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</si>
  <si>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</si>
  <si>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</si>
  <si>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</si>
  <si>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</si>
  <si>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</si>
  <si>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</si>
  <si>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</si>
  <si>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</si>
  <si>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</si>
  <si>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</si>
  <si>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</si>
  <si>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</si>
  <si>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</si>
  <si>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</si>
  <si>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</si>
  <si>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</si>
  <si>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</si>
  <si>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</si>
  <si>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</si>
  <si>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</si>
  <si>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</si>
  <si>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</si>
  <si>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</si>
  <si>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</si>
  <si>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</si>
  <si>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</si>
  <si>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</si>
  <si>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</si>
  <si>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</si>
  <si>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</si>
  <si>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</si>
  <si>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</si>
  <si>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</si>
  <si>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</si>
  <si>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</si>
  <si>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</si>
  <si>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</si>
  <si>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</si>
  <si>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</si>
  <si>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</si>
  <si>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</si>
  <si>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</si>
  <si>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</si>
  <si>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</si>
  <si>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</si>
  <si>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</si>
  <si>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</si>
  <si>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</si>
  <si>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</si>
  <si>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</si>
  <si>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</si>
  <si>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</si>
  <si>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</si>
  <si>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</si>
  <si>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</si>
  <si>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</si>
  <si>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</si>
  <si>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</si>
  <si>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</si>
  <si>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</si>
  <si>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</si>
  <si>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</si>
  <si>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</si>
  <si>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</si>
  <si>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</si>
  <si>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</si>
  <si>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</si>
  <si>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</si>
  <si>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</si>
  <si>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</si>
  <si>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</si>
  <si>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</si>
  <si>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</si>
  <si>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</si>
  <si>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</si>
  <si>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</si>
  <si>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</si>
  <si>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</si>
  <si>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</si>
  <si>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</si>
  <si>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</si>
  <si>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</si>
  <si>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</si>
  <si>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</si>
  <si>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</si>
  <si>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</si>
  <si>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</si>
  <si>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</si>
  <si>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</si>
  <si>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</si>
  <si>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</si>
  <si>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</si>
  <si>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</si>
  <si>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</si>
  <si>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</si>
  <si>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</si>
  <si>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</si>
  <si>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</si>
  <si>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</si>
  <si>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</si>
  <si>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</si>
  <si>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</si>
  <si>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</si>
  <si>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</si>
  <si>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</si>
  <si>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</si>
  <si>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</si>
  <si>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</si>
  <si>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</si>
  <si>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</si>
  <si>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</si>
  <si>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</si>
  <si>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</si>
  <si>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</si>
  <si>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</si>
  <si>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</si>
  <si>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</si>
  <si>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</si>
  <si>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</si>
  <si>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</si>
  <si>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</si>
  <si>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</si>
  <si>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</si>
  <si>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</si>
  <si>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</si>
  <si>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</si>
  <si>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</si>
  <si>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</si>
  <si>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</si>
  <si>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</si>
  <si>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</si>
  <si>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</si>
  <si>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</si>
  <si>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</si>
  <si>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</si>
  <si>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</si>
  <si>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</si>
  <si>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</si>
  <si>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</si>
  <si>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</si>
  <si>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</si>
  <si>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</si>
  <si>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</si>
  <si>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</si>
  <si>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</si>
  <si>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</si>
  <si>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</si>
  <si>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</si>
  <si>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</si>
  <si>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</si>
  <si>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</si>
  <si>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</si>
  <si>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</si>
  <si>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</si>
  <si>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</si>
  <si>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</si>
  <si>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</si>
  <si>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</si>
  <si>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</si>
  <si>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</si>
  <si>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</si>
  <si>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</si>
  <si>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</si>
  <si>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</si>
  <si>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</si>
  <si>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</si>
  <si>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</si>
  <si>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</si>
  <si>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</si>
  <si>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</si>
  <si>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</si>
  <si>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</si>
  <si>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</si>
  <si>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</si>
  <si>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</si>
  <si>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</si>
  <si>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</si>
  <si>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</si>
  <si>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</si>
  <si>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</si>
  <si>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</si>
  <si>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</si>
  <si>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</si>
  <si>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</si>
  <si>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</si>
  <si>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</si>
  <si>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</si>
  <si>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</si>
  <si>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</si>
  <si>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</si>
  <si>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</si>
  <si>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</si>
  <si>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</si>
  <si>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</si>
  <si>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</si>
  <si>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</si>
  <si>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</si>
  <si>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</si>
  <si>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</si>
  <si>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</si>
  <si>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</si>
  <si>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</si>
  <si>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</si>
  <si>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</si>
  <si>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</si>
  <si>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</si>
  <si>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</si>
  <si>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</si>
  <si>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</si>
  <si>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</si>
  <si>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</si>
  <si>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</si>
  <si>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</si>
  <si>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</si>
  <si>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</si>
  <si>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</si>
  <si>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</si>
  <si>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</si>
  <si>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</si>
  <si>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</si>
  <si>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</si>
  <si>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</si>
  <si>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</si>
  <si>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</si>
  <si>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</si>
  <si>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</si>
  <si>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</si>
  <si>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</si>
  <si>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</si>
  <si>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</si>
  <si>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</si>
  <si>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</si>
  <si>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</si>
  <si>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</si>
  <si>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</si>
  <si>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</si>
  <si>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</si>
  <si>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</si>
  <si>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</si>
  <si>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</si>
  <si>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</si>
  <si>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</si>
  <si>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</si>
  <si>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</si>
  <si>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</si>
  <si>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</si>
  <si>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</si>
  <si>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</si>
  <si>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</si>
  <si>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</si>
  <si>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</si>
  <si>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</si>
  <si>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</si>
  <si>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</si>
  <si>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</si>
  <si>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</si>
  <si>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</si>
  <si>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</si>
  <si>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</si>
  <si>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</si>
  <si>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</si>
  <si>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</si>
  <si>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</si>
  <si>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</si>
  <si>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</si>
  <si>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</si>
  <si>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</si>
  <si>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</si>
  <si>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</si>
  <si>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</si>
  <si>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</si>
  <si>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</si>
  <si>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</si>
  <si>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</si>
  <si>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</si>
  <si>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</si>
  <si>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</si>
  <si>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</si>
  <si>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</si>
  <si>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</si>
  <si>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</si>
  <si>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</si>
  <si>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</si>
  <si>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</si>
  <si>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</si>
  <si>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</si>
  <si>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</si>
  <si>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</si>
  <si>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</si>
  <si>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</si>
  <si>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</si>
  <si>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</si>
  <si>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</si>
  <si>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</si>
  <si>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</si>
  <si>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</si>
  <si>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</si>
  <si>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</si>
  <si>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</si>
  <si>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</si>
  <si>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</si>
  <si>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</si>
  <si>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</si>
  <si>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</si>
  <si>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</si>
  <si>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</si>
  <si>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</si>
  <si>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</si>
  <si>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</si>
  <si>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</si>
  <si>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</si>
  <si>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</si>
  <si>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</si>
  <si>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</si>
  <si>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</si>
  <si>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</si>
  <si>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</si>
  <si>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</si>
  <si>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</si>
  <si>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</si>
  <si>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</si>
  <si>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</si>
  <si>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</si>
  <si>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</si>
  <si>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</si>
  <si>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</si>
  <si>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</si>
  <si>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</si>
  <si>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</si>
  <si>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</si>
  <si>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</si>
  <si>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</si>
  <si>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</si>
  <si>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</si>
  <si>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</si>
  <si>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</si>
  <si>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</si>
  <si>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</si>
  <si>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</si>
  <si>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</si>
  <si>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</si>
  <si>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</si>
  <si>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</si>
  <si>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</si>
  <si>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</si>
  <si>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</si>
  <si>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</si>
  <si>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</si>
  <si>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</si>
  <si>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</si>
  <si>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</si>
  <si>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</si>
  <si>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</si>
  <si>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</si>
  <si>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</si>
  <si>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</si>
  <si>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</si>
  <si>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</si>
  <si>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</si>
  <si>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</si>
  <si>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</si>
  <si>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</si>
  <si>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</si>
  <si>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</si>
  <si>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</si>
  <si>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</si>
  <si>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</si>
  <si>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</si>
  <si>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</si>
  <si>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</si>
  <si>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</si>
  <si>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</si>
  <si>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</si>
  <si>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</si>
  <si>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</si>
  <si>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</si>
  <si>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</si>
  <si>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</si>
  <si>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</si>
  <si>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</si>
  <si>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</si>
  <si>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</si>
  <si>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</si>
  <si>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</si>
  <si>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</si>
  <si>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</si>
  <si>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</si>
  <si>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</si>
  <si>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</si>
  <si>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</si>
  <si>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</si>
  <si>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</si>
  <si>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</si>
  <si>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</si>
  <si>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</si>
  <si>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</si>
  <si>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</si>
  <si>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</si>
  <si>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</si>
  <si>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</si>
  <si>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</si>
  <si>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</si>
  <si>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</si>
  <si>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</si>
  <si>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</si>
  <si>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</si>
  <si>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</si>
  <si>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</si>
  <si>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</si>
  <si>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</si>
  <si>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</si>
  <si>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</si>
  <si>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</si>
  <si>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</si>
  <si>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</si>
  <si>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</si>
  <si>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</si>
  <si>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</si>
  <si>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</si>
  <si>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</si>
  <si>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</si>
  <si>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</si>
  <si>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</si>
  <si>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</si>
  <si>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</si>
  <si>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</si>
  <si>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</si>
  <si>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</si>
  <si>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</si>
  <si>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</si>
  <si>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</si>
  <si>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</si>
  <si>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</si>
  <si>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</si>
  <si>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</si>
  <si>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</si>
  <si>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</si>
  <si>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</si>
  <si>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</si>
  <si>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</si>
  <si>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</si>
  <si>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</si>
  <si>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</si>
  <si>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</si>
  <si>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</si>
  <si>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</si>
  <si>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</si>
  <si>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</si>
  <si>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</si>
  <si>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</si>
  <si>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</si>
  <si>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</si>
  <si>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</si>
  <si>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</si>
  <si>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</si>
  <si>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</si>
  <si>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</si>
  <si>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</si>
  <si>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</si>
  <si>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</si>
  <si>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</si>
  <si>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</si>
  <si>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</si>
  <si>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</si>
  <si>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</si>
  <si>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</si>
  <si>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</si>
  <si>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</si>
  <si>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</si>
  <si>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</si>
  <si>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</si>
  <si>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</si>
  <si>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</si>
  <si>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</si>
  <si>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</si>
  <si>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</si>
  <si>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</si>
  <si>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</si>
  <si>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</si>
  <si>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</si>
  <si>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</si>
  <si>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</si>
  <si>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</si>
  <si>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</si>
  <si>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</si>
  <si>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</si>
  <si>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</si>
  <si>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</si>
  <si>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</si>
  <si>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</si>
  <si>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</si>
  <si>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</si>
  <si>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</si>
  <si>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</si>
  <si>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</si>
  <si>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</si>
  <si>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</si>
  <si>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</si>
  <si>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</si>
  <si>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</si>
  <si>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</si>
  <si>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</si>
  <si>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</si>
  <si>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</si>
  <si>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</si>
  <si>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</si>
  <si>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</si>
  <si>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</si>
  <si>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</si>
  <si>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</si>
  <si>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</si>
  <si>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</si>
  <si>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</si>
  <si>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</si>
  <si>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</si>
  <si>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</si>
  <si>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</si>
  <si>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</si>
  <si>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</si>
  <si>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</si>
  <si>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</si>
  <si>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</si>
  <si>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</si>
  <si>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</si>
  <si>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</si>
  <si>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</si>
  <si>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</si>
  <si>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</si>
  <si>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</si>
  <si>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</si>
  <si>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</si>
  <si>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</si>
  <si>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</si>
  <si>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</si>
  <si>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</si>
  <si>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</si>
  <si>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</si>
  <si>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</si>
  <si>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</si>
  <si>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</si>
  <si>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</si>
  <si>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</si>
  <si>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</si>
  <si>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</si>
  <si>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</si>
  <si>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</si>
  <si>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</si>
  <si>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</si>
  <si>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</si>
  <si>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</si>
  <si>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</si>
  <si>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</si>
  <si>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</si>
  <si>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</si>
  <si>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</si>
  <si>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</si>
  <si>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</si>
  <si>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</si>
  <si>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</si>
  <si>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</si>
  <si>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</si>
  <si>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</si>
  <si>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</si>
  <si>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</si>
  <si>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</si>
  <si>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</si>
  <si>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</si>
  <si>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</si>
  <si>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</si>
  <si>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</si>
  <si>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</si>
  <si>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</si>
  <si>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</si>
  <si>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</si>
  <si>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</si>
  <si>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</si>
  <si>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</si>
  <si>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</si>
  <si>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</si>
  <si>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</si>
  <si>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</si>
  <si>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</si>
  <si>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</si>
  <si>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</si>
  <si>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</si>
  <si>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</si>
  <si>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</si>
  <si>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</si>
  <si>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</si>
  <si>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</si>
  <si>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</si>
  <si>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</si>
  <si>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</si>
  <si>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</si>
  <si>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</si>
  <si>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</si>
  <si>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</si>
  <si>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</si>
  <si>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</si>
  <si>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</si>
  <si>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</si>
  <si>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</si>
  <si>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</si>
  <si>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</si>
  <si>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</si>
  <si>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</si>
  <si>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</si>
  <si>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</si>
  <si>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</si>
  <si>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</si>
  <si>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</si>
  <si>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</si>
  <si>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</si>
  <si>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</si>
  <si>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</si>
  <si>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</si>
  <si>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</si>
  <si>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</si>
  <si>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</si>
  <si>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</si>
  <si>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</si>
  <si>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</si>
  <si>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</si>
  <si>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</si>
  <si>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</si>
  <si>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</si>
  <si>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</si>
  <si>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</si>
  <si>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</si>
  <si>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</si>
  <si>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</si>
  <si>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</si>
  <si>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</si>
  <si>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</si>
  <si>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</si>
  <si>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</si>
  <si>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</si>
  <si>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</si>
  <si>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</si>
  <si>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</si>
  <si>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</si>
  <si>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</si>
  <si>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</si>
  <si>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</si>
  <si>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</si>
  <si>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</si>
  <si>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</si>
  <si>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</si>
  <si>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</si>
  <si>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</si>
  <si>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</si>
  <si>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</si>
  <si>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</si>
  <si>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</si>
  <si>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</si>
  <si>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</si>
  <si>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</si>
  <si>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</si>
  <si>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</si>
  <si>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</si>
  <si>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</si>
  <si>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</si>
  <si>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</si>
  <si>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</si>
  <si>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</si>
  <si>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</si>
  <si>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</si>
  <si>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</si>
  <si>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</si>
  <si>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</si>
  <si>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</si>
  <si>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</si>
  <si>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</si>
  <si>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</si>
  <si>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</si>
  <si>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</si>
  <si>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</si>
  <si>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</si>
  <si>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</si>
  <si>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</si>
  <si>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</si>
  <si>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</si>
  <si>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</si>
  <si>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</si>
  <si>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</si>
  <si>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</si>
  <si>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</si>
  <si>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</si>
  <si>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</si>
  <si>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</si>
  <si>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</si>
  <si>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</si>
  <si>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</si>
  <si>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</si>
  <si>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</si>
  <si>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</si>
  <si>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</si>
  <si>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</si>
  <si>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</si>
  <si>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</si>
  <si>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</si>
  <si>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</si>
  <si>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</si>
  <si>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</si>
  <si>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</si>
  <si>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</si>
  <si>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</si>
  <si>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</si>
  <si>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</si>
  <si>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</si>
  <si>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</si>
  <si>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</si>
  <si>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</si>
  <si>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</si>
  <si>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</si>
  <si>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</si>
  <si>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</si>
  <si>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</si>
  <si>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</si>
  <si>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</si>
  <si>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</si>
  <si>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</si>
  <si>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</si>
  <si>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</si>
  <si>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</si>
  <si>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</si>
  <si>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</si>
  <si>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</si>
  <si>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</si>
  <si>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</si>
  <si>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</si>
  <si>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</si>
  <si>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</si>
  <si>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</si>
  <si>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</si>
  <si>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</si>
  <si>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</si>
  <si>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</si>
  <si>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</si>
  <si>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</si>
  <si>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</si>
  <si>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</si>
  <si>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</si>
  <si>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</si>
  <si>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</si>
  <si>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</si>
  <si>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</si>
  <si>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</si>
  <si>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</si>
  <si>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</si>
  <si>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</si>
  <si>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</si>
  <si>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</si>
  <si>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</si>
  <si>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</si>
  <si>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</si>
  <si>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</si>
  <si>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</si>
  <si>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</si>
  <si>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</si>
  <si>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</si>
  <si>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</si>
  <si>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</si>
  <si>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</si>
  <si>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</si>
  <si>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</si>
  <si>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</si>
  <si>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</si>
  <si>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</si>
  <si>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</si>
  <si>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</si>
  <si>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</si>
  <si>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</si>
  <si>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</si>
  <si>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</si>
  <si>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</si>
  <si>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</si>
  <si>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</si>
  <si>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</si>
  <si>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</si>
  <si>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</si>
  <si>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</si>
  <si>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</si>
  <si>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</si>
  <si>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</si>
  <si>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</si>
  <si>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</si>
  <si>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</si>
  <si>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</si>
  <si>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</si>
  <si>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</si>
  <si>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</si>
  <si>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</si>
  <si>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</si>
  <si>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</si>
  <si>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</si>
  <si>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</si>
  <si>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</si>
  <si>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</si>
  <si>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</si>
  <si>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</si>
  <si>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</si>
  <si>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</si>
  <si>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</si>
  <si>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</si>
  <si>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</si>
  <si>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</si>
  <si>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</si>
  <si>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</si>
  <si>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</si>
  <si>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</si>
  <si>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</si>
  <si>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</si>
  <si>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</si>
  <si>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</si>
  <si>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</si>
  <si>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</si>
  <si>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</si>
  <si>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</si>
  <si>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</si>
  <si>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</si>
  <si>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</si>
  <si>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</si>
  <si>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</si>
  <si>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</si>
  <si>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</si>
  <si>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</si>
  <si>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</si>
  <si>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</si>
  <si>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</si>
  <si>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</si>
  <si>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</si>
  <si>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</si>
  <si>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</si>
  <si>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</si>
  <si>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</si>
  <si>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</si>
  <si>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</si>
  <si>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</si>
  <si>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</si>
  <si>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</si>
  <si>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</si>
  <si>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</si>
  <si>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</si>
  <si>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</si>
  <si>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</si>
  <si>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</si>
  <si>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</si>
  <si>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</si>
  <si>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</si>
  <si>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</si>
  <si>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</si>
  <si>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</si>
  <si>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</si>
  <si>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</si>
  <si>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</si>
  <si>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</si>
  <si>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</si>
  <si>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</si>
  <si>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</si>
  <si>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</si>
  <si>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</si>
  <si>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</si>
  <si>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</si>
  <si>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</si>
  <si>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</si>
  <si>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</si>
  <si>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</si>
  <si>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</si>
  <si>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</si>
  <si>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</si>
  <si>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</si>
  <si>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</si>
  <si>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</si>
  <si>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</si>
  <si>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</si>
  <si>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</si>
  <si>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</si>
  <si>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</si>
  <si>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</si>
  <si>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</si>
  <si>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</si>
  <si>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</si>
  <si>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</si>
  <si>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</si>
  <si>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</si>
  <si>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</si>
  <si>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</si>
  <si>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</si>
  <si>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</si>
  <si>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</si>
  <si>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</si>
  <si>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</si>
  <si>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</si>
  <si>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</si>
  <si>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</si>
  <si>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</si>
  <si>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</si>
  <si>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</si>
  <si>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</si>
  <si>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</si>
  <si>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</si>
  <si>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</si>
  <si>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</si>
  <si>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</si>
  <si>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</si>
  <si>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</si>
  <si>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</si>
  <si>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</si>
  <si>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</si>
  <si>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</si>
  <si>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</si>
  <si>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</si>
  <si>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</si>
  <si>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</si>
  <si>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</si>
  <si>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</si>
  <si>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</si>
  <si>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</si>
  <si>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</si>
  <si>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</si>
  <si>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</si>
  <si>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</si>
  <si>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</si>
  <si>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</si>
  <si>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</si>
  <si>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</si>
  <si>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</si>
  <si>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</si>
  <si>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</si>
  <si>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</si>
  <si>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</si>
  <si>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</si>
  <si>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</si>
  <si>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</si>
  <si>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</si>
  <si>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</si>
  <si>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</si>
  <si>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</si>
  <si>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</si>
  <si>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</si>
  <si>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</si>
  <si>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</si>
  <si>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</si>
  <si>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</si>
  <si>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</si>
  <si>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</si>
  <si>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</si>
  <si>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</si>
  <si>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</si>
  <si>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</si>
  <si>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</si>
  <si>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</si>
  <si>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</si>
  <si>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</si>
  <si>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</si>
  <si>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</si>
  <si>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</si>
  <si>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</si>
  <si>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</si>
  <si>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</si>
  <si>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</si>
  <si>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</si>
  <si>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</si>
  <si>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</si>
  <si>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</si>
  <si>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</si>
  <si>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</si>
  <si>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</si>
  <si>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</si>
  <si>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</si>
  <si>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</si>
  <si>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</si>
  <si>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</si>
  <si>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</si>
  <si>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</si>
  <si>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</si>
  <si>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</si>
  <si>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</si>
  <si>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</si>
  <si>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</si>
  <si>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</si>
  <si>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</si>
  <si>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</si>
  <si>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</si>
  <si>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</si>
  <si>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</si>
  <si>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</si>
  <si>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</si>
  <si>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</si>
  <si>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</si>
  <si>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</si>
  <si>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</si>
  <si>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</si>
  <si>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</si>
  <si>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</si>
  <si>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</si>
  <si>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</si>
  <si>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</si>
  <si>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</si>
  <si>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</si>
  <si>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</si>
  <si>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</si>
  <si>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</si>
  <si>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</si>
  <si>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</si>
  <si>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</si>
  <si>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</si>
  <si>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</si>
  <si>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</si>
  <si>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</si>
  <si>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</si>
  <si>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</si>
  <si>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</si>
  <si>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</si>
  <si>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</si>
  <si>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</si>
  <si>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</si>
  <si>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</si>
  <si>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</si>
  <si>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</si>
  <si>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</si>
  <si>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</si>
  <si>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</si>
  <si>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</si>
  <si>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</si>
  <si>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</si>
  <si>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</si>
  <si>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</si>
  <si>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</si>
  <si>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</si>
  <si>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</si>
  <si>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</si>
  <si>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</si>
  <si>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</si>
  <si>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</si>
  <si>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</si>
  <si>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</si>
  <si>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</si>
  <si>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</si>
  <si>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</si>
  <si>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</si>
  <si>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</si>
  <si>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</si>
  <si>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</si>
  <si>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</si>
  <si>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</si>
  <si>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</si>
  <si>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</si>
  <si>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</si>
  <si>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</si>
  <si>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</si>
  <si>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</si>
  <si>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</si>
  <si>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</si>
  <si>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</si>
  <si>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</si>
  <si>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</si>
  <si>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</si>
  <si>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</si>
  <si>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</si>
  <si>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</si>
  <si>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</si>
  <si>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</si>
  <si>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</si>
  <si>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</si>
  <si>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</si>
  <si>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</si>
  <si>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</si>
  <si>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</si>
  <si>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</si>
  <si>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</si>
  <si>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</si>
  <si>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</si>
  <si>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</si>
  <si>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</si>
  <si>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</si>
  <si>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</si>
  <si>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</si>
  <si>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</si>
  <si>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</si>
  <si>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</si>
  <si>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</si>
  <si>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</si>
  <si>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</si>
  <si>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</si>
  <si>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</si>
  <si>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</si>
  <si>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</si>
  <si>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</si>
  <si>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</si>
  <si>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</si>
  <si>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</si>
  <si>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</si>
  <si>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</si>
  <si>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</si>
  <si>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</si>
  <si>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</si>
  <si>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</si>
  <si>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</si>
  <si>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</si>
  <si>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</si>
  <si>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</si>
  <si>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</si>
  <si>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</si>
  <si>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</si>
  <si>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</si>
  <si>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</si>
  <si>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</si>
  <si>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</si>
  <si>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</si>
  <si>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</si>
  <si>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</si>
  <si>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</si>
  <si>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</si>
  <si>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</si>
  <si>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</si>
  <si>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</si>
  <si>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</si>
  <si>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</si>
  <si>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</si>
  <si>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</si>
  <si>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</si>
  <si>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</si>
  <si>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</si>
  <si>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</si>
  <si>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</si>
  <si>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</si>
  <si>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</si>
  <si>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</si>
  <si>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</si>
  <si>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</si>
  <si>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</si>
  <si>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</si>
  <si>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</si>
  <si>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</si>
  <si>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</si>
  <si>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</si>
  <si>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</si>
  <si>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</si>
  <si>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</si>
  <si>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</si>
  <si>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</si>
  <si>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</si>
  <si>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</si>
  <si>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</si>
  <si>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</si>
  <si>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</si>
  <si>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</si>
  <si>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</si>
  <si>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</si>
  <si>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</si>
  <si>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</si>
  <si>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</si>
  <si>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</si>
  <si>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</si>
  <si>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</si>
  <si>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</si>
  <si>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</si>
  <si>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</si>
  <si>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</si>
  <si>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</si>
  <si>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</si>
  <si>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</si>
  <si>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</si>
  <si>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</si>
  <si>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</si>
  <si>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</si>
  <si>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</si>
  <si>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</si>
  <si>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</si>
  <si>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</si>
  <si>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</si>
  <si>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</si>
  <si>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</si>
  <si>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</si>
  <si>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</si>
  <si>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</si>
  <si>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</si>
  <si>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</si>
  <si>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</si>
  <si>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</si>
  <si>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</si>
  <si>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</si>
  <si>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</si>
  <si>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</si>
  <si>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</si>
  <si>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</si>
  <si>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</si>
  <si>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</si>
  <si>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</si>
  <si>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</si>
  <si>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</si>
  <si>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</si>
  <si>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</si>
  <si>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</si>
  <si>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</si>
  <si>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</si>
  <si>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</si>
  <si>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</si>
  <si>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</si>
  <si>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</si>
  <si>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</si>
  <si>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</si>
  <si>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</si>
  <si>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</si>
  <si>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</si>
  <si>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</si>
  <si>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</si>
  <si>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</si>
  <si>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</si>
  <si>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</si>
  <si>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</si>
  <si>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</si>
  <si>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</si>
  <si>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</si>
  <si>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</si>
  <si>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</si>
  <si>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</si>
  <si>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</si>
  <si>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</si>
  <si>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</si>
  <si>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</si>
  <si>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</si>
  <si>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</si>
  <si>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</si>
  <si>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</si>
  <si>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</si>
  <si>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</si>
  <si>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</si>
  <si>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</si>
  <si>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</si>
  <si>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</si>
  <si>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</si>
  <si>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</si>
  <si>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</si>
  <si>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</si>
  <si>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</si>
  <si>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</si>
  <si>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</si>
  <si>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</si>
  <si>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</si>
  <si>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</si>
  <si>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</si>
  <si>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</si>
  <si>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</si>
  <si>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</si>
  <si>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</si>
  <si>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</si>
  <si>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</si>
  <si>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</si>
  <si>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</si>
  <si>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</si>
  <si>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</si>
  <si>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</si>
  <si>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</si>
  <si>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</si>
  <si>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</si>
  <si>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</si>
  <si>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</si>
  <si>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</si>
  <si>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</si>
  <si>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</si>
  <si>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</si>
  <si>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</si>
  <si>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</si>
  <si>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</si>
  <si>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</si>
  <si>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</si>
  <si>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</si>
  <si>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</si>
  <si>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</si>
  <si>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</si>
  <si>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</si>
  <si>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</si>
  <si>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</si>
  <si>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</si>
  <si>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</si>
  <si>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</si>
  <si>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</si>
  <si>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</si>
  <si>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</si>
  <si>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</si>
  <si>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</si>
  <si>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</si>
  <si>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</si>
  <si>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</si>
  <si>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</si>
  <si>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</si>
  <si>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</si>
  <si>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</si>
  <si>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</si>
  <si>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</si>
  <si>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</si>
  <si>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</si>
  <si>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</si>
  <si>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</si>
  <si>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</si>
  <si>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</si>
  <si>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</si>
  <si>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</si>
  <si>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</si>
  <si>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</si>
  <si>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</si>
  <si>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</si>
  <si>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</si>
  <si>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</si>
  <si>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</si>
  <si>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</si>
  <si>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</si>
  <si>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</si>
  <si>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</si>
  <si>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</si>
  <si>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</si>
  <si>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</si>
  <si>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</si>
  <si>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</si>
  <si>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</si>
  <si>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</si>
  <si>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</si>
  <si>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</si>
  <si>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</si>
  <si>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</si>
  <si>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</si>
  <si>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</si>
  <si>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</si>
  <si>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</si>
  <si>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</si>
  <si>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</si>
  <si>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</si>
  <si>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</si>
  <si>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</si>
  <si>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</si>
  <si>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</si>
  <si>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</si>
  <si>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</si>
  <si>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</si>
  <si>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</si>
  <si>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</si>
  <si>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</si>
  <si>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</si>
  <si>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</si>
  <si>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</si>
  <si>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</si>
  <si>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</si>
  <si>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</si>
  <si>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</si>
  <si>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</si>
  <si>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</si>
  <si>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</si>
  <si>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</si>
  <si>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</si>
  <si>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</si>
  <si>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</si>
  <si>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</si>
  <si>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</si>
  <si>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</si>
  <si>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</si>
  <si>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</si>
  <si>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</si>
  <si>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</si>
  <si>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</si>
  <si>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</si>
  <si>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</si>
  <si>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</si>
  <si>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</si>
  <si>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</si>
  <si>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</si>
  <si>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</si>
  <si>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</si>
  <si>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</si>
  <si>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</si>
  <si>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</si>
  <si>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</si>
  <si>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</si>
  <si>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</si>
  <si>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</si>
  <si>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</si>
  <si>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</si>
  <si>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</si>
  <si>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</si>
  <si>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</si>
  <si>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</si>
  <si>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</si>
  <si>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</si>
  <si>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</si>
  <si>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</si>
  <si>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</si>
  <si>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</si>
  <si>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</si>
  <si>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</si>
  <si>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</si>
  <si>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</si>
  <si>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</si>
  <si>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</si>
  <si>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</si>
  <si>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</si>
  <si>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</si>
  <si>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</si>
  <si>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</si>
  <si>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</si>
  <si>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</si>
  <si>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</si>
  <si>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</si>
  <si>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</si>
  <si>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</si>
  <si>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</si>
  <si>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</si>
  <si>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</si>
  <si>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</si>
  <si>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</si>
  <si>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</si>
  <si>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</si>
  <si>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</si>
  <si>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</si>
  <si>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</si>
  <si>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</si>
  <si>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</si>
  <si>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</si>
  <si>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</si>
  <si>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</si>
  <si>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</si>
  <si>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</si>
  <si>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</si>
  <si>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</si>
  <si>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</si>
  <si>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</si>
  <si>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</si>
  <si>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</si>
  <si>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</si>
  <si>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</si>
  <si>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</si>
  <si>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</si>
  <si>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</si>
  <si>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</si>
  <si>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</si>
  <si>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</si>
  <si>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</si>
  <si>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</si>
  <si>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</si>
  <si>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</si>
  <si>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</si>
  <si>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</si>
  <si>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</si>
  <si>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</si>
  <si>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</si>
  <si>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</si>
  <si>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</si>
  <si>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</si>
  <si>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</si>
  <si>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</si>
  <si>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</si>
  <si>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</si>
  <si>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</si>
  <si>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</si>
  <si>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</si>
  <si>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</si>
  <si>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</si>
  <si>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</si>
  <si>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</si>
  <si>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</si>
  <si>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</si>
  <si>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</si>
  <si>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</si>
  <si>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</si>
  <si>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</si>
  <si>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</si>
  <si>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</si>
  <si>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</si>
  <si>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</si>
  <si>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</si>
  <si>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</si>
  <si>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</si>
  <si>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</si>
  <si>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</si>
  <si>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</si>
  <si>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</si>
  <si>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</si>
  <si>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</si>
  <si>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</si>
  <si>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</si>
  <si>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</si>
  <si>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</si>
  <si>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</si>
  <si>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</si>
  <si>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</si>
  <si>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</si>
  <si>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</si>
  <si>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</si>
  <si>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</si>
  <si>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</si>
  <si>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</si>
  <si>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</si>
  <si>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</si>
  <si>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</si>
  <si>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</si>
  <si>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</si>
  <si>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</si>
  <si>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</si>
  <si>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</si>
  <si>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</si>
  <si>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</si>
  <si>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</si>
  <si>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</si>
  <si>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</si>
  <si>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</si>
  <si>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</si>
  <si>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</si>
  <si>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</si>
  <si>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</si>
  <si>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</si>
  <si>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</si>
  <si>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</si>
  <si>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</si>
  <si>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</si>
  <si>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</si>
  <si>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</si>
  <si>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</si>
  <si>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</si>
  <si>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</si>
  <si>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</si>
  <si>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</si>
  <si>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</si>
  <si>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</si>
  <si>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</si>
  <si>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</si>
  <si>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</si>
  <si>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</si>
  <si>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</si>
  <si>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</si>
  <si>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</si>
  <si>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</si>
  <si>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</si>
  <si>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</si>
  <si>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</si>
  <si>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</si>
  <si>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</si>
  <si>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</si>
  <si>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</si>
  <si>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</si>
  <si>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</si>
  <si>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</si>
  <si>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</si>
  <si>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</si>
  <si>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</si>
  <si>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</si>
  <si>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</si>
  <si>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</si>
  <si>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</si>
  <si>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</si>
  <si>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</si>
  <si>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</si>
  <si>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</si>
  <si>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</si>
  <si>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</si>
  <si>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</si>
  <si>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</si>
  <si>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</si>
  <si>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</si>
  <si>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</si>
  <si>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</si>
  <si>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</si>
  <si>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</si>
  <si>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</si>
  <si>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</si>
  <si>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</si>
  <si>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</si>
  <si>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</si>
  <si>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</si>
  <si>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</si>
  <si>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</si>
  <si>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</si>
  <si>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</si>
  <si>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</si>
  <si>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</si>
  <si>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</si>
  <si>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</si>
  <si>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</si>
  <si>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</si>
  <si>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</si>
  <si>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</si>
  <si>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</si>
  <si>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</si>
  <si>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</si>
  <si>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</si>
  <si>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</si>
  <si>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</si>
  <si>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</si>
  <si>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</si>
  <si>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</si>
  <si>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</si>
  <si>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</si>
  <si>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</si>
  <si>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</si>
  <si>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</si>
  <si>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</si>
  <si>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</si>
  <si>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</si>
  <si>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</si>
  <si>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</si>
  <si>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</si>
  <si>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</si>
  <si>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</si>
  <si>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</si>
  <si>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</si>
  <si>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</si>
  <si>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</si>
  <si>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</si>
  <si>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</si>
  <si>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</si>
  <si>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</si>
  <si>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</si>
  <si>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</si>
  <si>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</si>
  <si>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</si>
  <si>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</si>
  <si>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</si>
  <si>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</si>
  <si>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</si>
  <si>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</si>
  <si>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</si>
  <si>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</si>
  <si>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</si>
  <si>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</si>
  <si>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</si>
  <si>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</si>
  <si>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</si>
  <si>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</si>
  <si>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</si>
  <si>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</si>
  <si>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</si>
  <si>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</si>
  <si>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</si>
  <si>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</si>
  <si>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</si>
  <si>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</si>
  <si>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</si>
  <si>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</si>
  <si>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</si>
  <si>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</si>
  <si>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</si>
  <si>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</si>
  <si>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</si>
  <si>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</si>
  <si>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</si>
  <si>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</si>
  <si>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</si>
  <si>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</si>
  <si>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</si>
  <si>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</si>
  <si>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</si>
  <si>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</si>
  <si>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</si>
  <si>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</si>
  <si>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</si>
  <si>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</si>
  <si>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</si>
  <si>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</si>
  <si>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</si>
  <si>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</si>
  <si>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</si>
  <si>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</si>
  <si>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</si>
  <si>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</si>
  <si>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</si>
  <si>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</si>
  <si>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</si>
  <si>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</si>
  <si>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</si>
  <si>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</si>
  <si>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</si>
  <si>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</si>
  <si>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</si>
  <si>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</si>
  <si>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</si>
  <si>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</si>
  <si>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</si>
  <si>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</si>
  <si>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</si>
  <si>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</si>
  <si>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</si>
  <si>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</si>
  <si>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</si>
  <si>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</si>
  <si>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</si>
  <si>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</si>
  <si>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</si>
  <si>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</si>
  <si>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</si>
  <si>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</si>
  <si>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</si>
  <si>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</si>
  <si>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</si>
  <si>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</si>
  <si>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</si>
  <si>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</si>
  <si>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</si>
  <si>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</si>
  <si>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</si>
  <si>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</si>
  <si>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</si>
  <si>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</si>
  <si>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</si>
  <si>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</si>
  <si>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</si>
  <si>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</si>
  <si>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</si>
  <si>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</si>
  <si>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</si>
  <si>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</si>
  <si>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</si>
  <si>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</si>
  <si>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</si>
  <si>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</si>
  <si>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</si>
  <si>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</si>
  <si>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</si>
  <si>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</si>
  <si>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</si>
  <si>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</si>
  <si>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</si>
  <si>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</si>
  <si>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</si>
  <si>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</si>
  <si>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</si>
  <si>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</si>
  <si>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</si>
  <si>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</si>
  <si>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</si>
  <si>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</si>
  <si>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</si>
  <si>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</si>
  <si>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</si>
  <si>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</si>
  <si>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</si>
  <si>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</si>
  <si>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</si>
  <si>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</si>
  <si>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</si>
  <si>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</si>
  <si>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</si>
  <si>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</si>
  <si>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</si>
  <si>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</si>
  <si>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</si>
  <si>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</si>
  <si>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</si>
  <si>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</si>
  <si>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</si>
  <si>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</si>
  <si>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</si>
  <si>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</si>
  <si>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</si>
  <si>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</si>
  <si>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</si>
  <si>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</si>
  <si>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</si>
  <si>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</si>
  <si>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</si>
  <si>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</si>
  <si>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</si>
  <si>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</si>
  <si>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</si>
  <si>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</si>
  <si>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</si>
  <si>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</si>
  <si>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</si>
  <si>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</si>
  <si>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</si>
  <si>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</si>
  <si>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</si>
  <si>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</si>
  <si>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</si>
  <si>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</si>
  <si>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</si>
  <si>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</si>
  <si>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</si>
  <si>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</si>
  <si>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</si>
  <si>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</si>
  <si>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</si>
  <si>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</si>
  <si>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</si>
  <si>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</si>
  <si>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</si>
  <si>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</si>
  <si>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</si>
  <si>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</si>
  <si>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</si>
  <si>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</si>
  <si>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</si>
  <si>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</si>
  <si>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</si>
  <si>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</si>
  <si>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</si>
  <si>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</si>
  <si>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</si>
  <si>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</si>
  <si>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</si>
  <si>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</si>
  <si>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</si>
  <si>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</si>
  <si>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</si>
  <si>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</si>
  <si>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</si>
  <si>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</si>
  <si>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</si>
  <si>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</si>
  <si>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</si>
  <si>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</si>
  <si>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</si>
  <si>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</si>
  <si>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</si>
  <si>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</si>
  <si>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</si>
  <si>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</si>
  <si>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</si>
  <si>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</si>
  <si>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</si>
  <si>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</si>
  <si>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</si>
  <si>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</si>
  <si>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</si>
  <si>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</si>
  <si>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</si>
  <si>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</si>
  <si>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</si>
  <si>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</si>
  <si>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</si>
  <si>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</si>
  <si>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</si>
  <si>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</si>
  <si>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</si>
  <si>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</si>
  <si>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</si>
  <si>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</si>
  <si>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</si>
  <si>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</si>
  <si>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</si>
  <si>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</si>
  <si>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</si>
  <si>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</si>
  <si>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</si>
  <si>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</si>
  <si>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</si>
  <si>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</si>
  <si>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</si>
  <si>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</si>
  <si>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</si>
  <si>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</si>
  <si>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</si>
  <si>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</si>
  <si>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</si>
  <si>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</si>
  <si>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</si>
  <si>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</si>
  <si>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</si>
  <si>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</si>
  <si>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</si>
  <si>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</si>
  <si>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</si>
  <si>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</si>
  <si>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</si>
  <si>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</si>
  <si>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</si>
  <si>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</si>
  <si>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</si>
  <si>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</si>
  <si>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</si>
  <si>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</si>
  <si>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</si>
  <si>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</si>
  <si>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</si>
  <si>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</si>
  <si>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</si>
  <si>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</si>
  <si>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</si>
  <si>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</si>
  <si>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</si>
  <si>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</si>
  <si>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</si>
  <si>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</si>
  <si>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</si>
  <si>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</si>
  <si>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</si>
  <si>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</si>
  <si>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</si>
  <si>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</si>
  <si>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</si>
  <si>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</si>
  <si>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</si>
  <si>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</si>
  <si>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</si>
  <si>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</si>
  <si>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</si>
  <si>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</si>
  <si>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</si>
  <si>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</si>
  <si>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</si>
  <si>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</si>
  <si>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</si>
  <si>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</si>
  <si>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</si>
  <si>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</si>
  <si>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</si>
  <si>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</si>
  <si>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</si>
  <si>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</si>
  <si>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</si>
  <si>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</si>
  <si>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</si>
  <si>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</si>
  <si>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</si>
  <si>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</si>
  <si>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</si>
  <si>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</si>
  <si>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</si>
  <si>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</si>
  <si>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</si>
  <si>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</si>
  <si>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</si>
  <si>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</si>
  <si>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</si>
  <si>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</si>
  <si>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</si>
  <si>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</si>
  <si>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</si>
  <si>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</si>
  <si>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</si>
  <si>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</si>
  <si>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</si>
  <si>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</si>
  <si>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</si>
  <si>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</si>
  <si>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</si>
  <si>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</si>
  <si>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</si>
  <si>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</si>
  <si>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</si>
  <si>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</si>
  <si>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</si>
  <si>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</si>
  <si>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</si>
  <si>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</si>
  <si>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</si>
  <si>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</si>
  <si>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</si>
  <si>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</si>
  <si>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</si>
  <si>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</si>
  <si>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</si>
  <si>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</si>
  <si>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</si>
  <si>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</si>
  <si>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</si>
  <si>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</si>
  <si>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</si>
  <si>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</si>
  <si>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</si>
  <si>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</si>
  <si>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</si>
  <si>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</si>
  <si>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</si>
  <si>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</si>
  <si>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</si>
  <si>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</si>
  <si>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</si>
  <si>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</si>
  <si>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</si>
  <si>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</si>
  <si>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</si>
  <si>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</si>
  <si>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</si>
  <si>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</si>
  <si>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</si>
  <si>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</si>
  <si>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</si>
  <si>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</si>
  <si>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</si>
  <si>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</si>
  <si>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</si>
  <si>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</si>
  <si>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</si>
  <si>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</si>
  <si>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</si>
  <si>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</si>
  <si>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</si>
  <si>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</si>
  <si>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</si>
  <si>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</si>
  <si>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</si>
  <si>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</si>
  <si>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</si>
  <si>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</si>
  <si>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</si>
  <si>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</si>
  <si>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</si>
  <si>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</si>
  <si>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</si>
  <si>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</si>
  <si>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</si>
  <si>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</si>
  <si>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</si>
  <si>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</si>
  <si>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</si>
  <si>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</si>
  <si>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</si>
  <si>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</si>
  <si>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</si>
  <si>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</si>
  <si>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</si>
  <si>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</si>
  <si>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</si>
  <si>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</si>
  <si>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</si>
  <si>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</si>
  <si>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</si>
  <si>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</si>
  <si>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</si>
  <si>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</si>
  <si>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</si>
  <si>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</si>
  <si>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</si>
  <si>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</si>
  <si>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</si>
  <si>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</si>
  <si>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</si>
  <si>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</si>
  <si>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</si>
  <si>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</si>
  <si>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</si>
  <si>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</si>
  <si>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</si>
  <si>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</si>
  <si>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</si>
  <si>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</si>
  <si>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</si>
  <si>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</si>
  <si>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</si>
  <si>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</si>
  <si>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</si>
  <si>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</si>
  <si>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</si>
  <si>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</si>
  <si>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</si>
  <si>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</si>
  <si>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</si>
  <si>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</si>
  <si>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</si>
  <si>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</si>
  <si>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</si>
  <si>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</si>
  <si>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</si>
  <si>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</si>
  <si>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</si>
  <si>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</si>
  <si>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</si>
  <si>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</si>
  <si>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</si>
  <si>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</si>
  <si>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</si>
  <si>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</si>
  <si>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</si>
  <si>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</si>
  <si>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</si>
  <si>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</si>
  <si>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</si>
  <si>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</si>
  <si>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</si>
  <si>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</si>
  <si>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</si>
  <si>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</si>
  <si>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</si>
  <si>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</si>
  <si>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</si>
  <si>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</si>
  <si>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</si>
  <si>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</si>
  <si>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</si>
  <si>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</si>
  <si>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</si>
  <si>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</si>
  <si>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</si>
  <si>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</si>
  <si>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</si>
  <si>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</si>
  <si>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</si>
  <si>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</si>
  <si>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</si>
  <si>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</si>
  <si>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</si>
  <si>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</si>
  <si>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</si>
  <si>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</si>
  <si>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</si>
  <si>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</si>
  <si>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</si>
  <si>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</si>
  <si>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</si>
  <si>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</si>
  <si>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</si>
  <si>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</si>
  <si>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</si>
  <si>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</si>
  <si>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</si>
  <si>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</si>
  <si>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</si>
  <si>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</si>
  <si>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</si>
  <si>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</si>
  <si>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</si>
  <si>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</si>
  <si>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</si>
  <si>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</si>
  <si>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</si>
  <si>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</si>
  <si>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</si>
  <si>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</si>
  <si>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</si>
  <si>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</si>
  <si>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</si>
  <si>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</si>
  <si>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</si>
  <si>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</si>
  <si>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</si>
  <si>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</si>
  <si>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</si>
  <si>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</si>
  <si>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</si>
  <si>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</si>
  <si>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</si>
  <si>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</si>
  <si>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</si>
  <si>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</si>
  <si>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</si>
  <si>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</si>
  <si>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</si>
  <si>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</si>
  <si>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</si>
  <si>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</si>
  <si>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</si>
  <si>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</si>
  <si>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</si>
  <si>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</si>
  <si>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</si>
  <si>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</si>
  <si>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</si>
  <si>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</si>
  <si>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</si>
  <si>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</si>
  <si>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</si>
  <si>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</si>
  <si>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</si>
  <si>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</si>
  <si>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</si>
  <si>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</si>
  <si>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</si>
  <si>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</si>
  <si>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</si>
  <si>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</si>
  <si>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</si>
  <si>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</si>
  <si>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</si>
  <si>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</si>
  <si>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</si>
  <si>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</si>
  <si>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</si>
  <si>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</si>
  <si>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</si>
  <si>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</si>
  <si>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</si>
  <si>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</si>
  <si>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</si>
  <si>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</si>
  <si>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</si>
  <si>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</si>
  <si>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</si>
  <si>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</si>
  <si>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</si>
  <si>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</si>
  <si>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</si>
  <si>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</si>
  <si>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</si>
  <si>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</si>
  <si>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</si>
  <si>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</si>
  <si>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</si>
  <si>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</si>
  <si>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</si>
  <si>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</si>
  <si>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</si>
  <si>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</si>
  <si>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</si>
  <si>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</si>
  <si>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</si>
  <si>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</si>
  <si>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</si>
  <si>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</si>
  <si>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</si>
  <si>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</si>
  <si>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</si>
  <si>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</si>
  <si>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</si>
  <si>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</si>
  <si>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</si>
  <si>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</si>
  <si>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</si>
  <si>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</si>
  <si>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</si>
  <si>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</si>
  <si>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</si>
  <si>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</si>
  <si>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</si>
  <si>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</si>
  <si>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</si>
  <si>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</si>
  <si>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</si>
  <si>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</si>
  <si>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</si>
  <si>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</si>
  <si>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</si>
  <si>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</si>
  <si>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</si>
  <si>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</si>
  <si>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</si>
  <si>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</si>
  <si>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</si>
  <si>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</si>
  <si>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</si>
  <si>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</si>
  <si>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</si>
  <si>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</si>
  <si>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</si>
  <si>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</si>
  <si>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</si>
  <si>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</si>
  <si>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</si>
  <si>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</si>
  <si>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</si>
  <si>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</si>
  <si>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</si>
  <si>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</si>
  <si>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</si>
  <si>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</si>
  <si>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</si>
  <si>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</si>
  <si>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</si>
  <si>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</si>
  <si>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</si>
  <si>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</si>
  <si>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</si>
  <si>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</si>
  <si>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</si>
  <si>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</si>
  <si>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</si>
  <si>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</si>
  <si>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</si>
  <si>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</si>
  <si>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</si>
  <si>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</si>
  <si>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</si>
  <si>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</si>
  <si>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</si>
  <si>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</si>
  <si>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</si>
  <si>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</si>
  <si>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</si>
  <si>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</si>
  <si>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</si>
  <si>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</si>
  <si>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</si>
  <si>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</si>
  <si>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</si>
  <si>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</si>
  <si>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</si>
  <si>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</si>
  <si>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</si>
  <si>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</si>
  <si>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</si>
  <si>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</si>
  <si>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</si>
  <si>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</si>
  <si>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</si>
  <si>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</si>
  <si>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</si>
  <si>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</si>
  <si>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</si>
  <si>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</si>
  <si>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</si>
  <si>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</si>
  <si>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</si>
  <si>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</si>
  <si>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</si>
  <si>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</si>
  <si>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</si>
  <si>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</si>
  <si>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</si>
  <si>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</si>
  <si>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</si>
  <si>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</si>
  <si>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</si>
  <si>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</si>
  <si>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</si>
  <si>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</si>
  <si>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</si>
  <si>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</si>
  <si>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</si>
  <si>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</si>
  <si>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</si>
  <si>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</si>
  <si>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</si>
  <si>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</si>
  <si>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</si>
  <si>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</si>
  <si>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</si>
  <si>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</si>
  <si>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</si>
  <si>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</si>
  <si>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</si>
  <si>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</si>
  <si>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</si>
  <si>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</si>
  <si>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</si>
  <si>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</si>
  <si>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</si>
  <si>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</si>
  <si>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</si>
  <si>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</si>
  <si>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</si>
  <si>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</si>
  <si>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</si>
  <si>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</si>
  <si>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</si>
  <si>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</si>
  <si>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</si>
  <si>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</si>
  <si>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</si>
  <si>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</si>
  <si>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</si>
  <si>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</si>
  <si>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</si>
  <si>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</si>
  <si>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</si>
  <si>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</si>
  <si>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</si>
  <si>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</si>
  <si>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</si>
  <si>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</si>
  <si>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</si>
  <si>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</si>
  <si>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</si>
  <si>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</si>
  <si>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</si>
  <si>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</si>
  <si>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</si>
  <si>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</si>
  <si>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</si>
  <si>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</si>
  <si>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</si>
  <si>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</si>
  <si>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</si>
  <si>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</si>
  <si>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</si>
  <si>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</si>
  <si>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</si>
  <si>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</si>
  <si>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</si>
  <si>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</si>
  <si>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</si>
  <si>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</si>
  <si>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</si>
  <si>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</si>
  <si>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</si>
  <si>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</si>
  <si>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</si>
  <si>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</si>
  <si>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</si>
  <si>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</si>
  <si>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</si>
  <si>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</si>
  <si>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</si>
  <si>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</si>
  <si>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</si>
  <si>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</si>
  <si>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</si>
  <si>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</si>
  <si>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</si>
  <si>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</si>
  <si>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</si>
  <si>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</si>
  <si>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</si>
  <si>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</si>
  <si>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</si>
  <si>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</si>
  <si>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</si>
  <si>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</si>
  <si>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</si>
  <si>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</si>
  <si>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</si>
  <si>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</si>
  <si>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</si>
  <si>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</si>
  <si>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</si>
  <si>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</si>
  <si>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</si>
  <si>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</si>
  <si>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</si>
  <si>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</si>
  <si>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</si>
  <si>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</si>
  <si>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</si>
  <si>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</si>
  <si>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</si>
  <si>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</si>
  <si>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</si>
  <si>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</si>
  <si>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</si>
  <si>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</si>
  <si>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</si>
  <si>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</si>
  <si>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</si>
  <si>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</si>
  <si>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</si>
  <si>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</si>
  <si>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</si>
  <si>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</si>
  <si>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</si>
  <si>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</si>
  <si>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</si>
  <si>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</si>
  <si>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</si>
  <si>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</si>
  <si>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</si>
  <si>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</si>
  <si>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</si>
  <si>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</si>
  <si>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</si>
  <si>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</si>
  <si>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</si>
  <si>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</si>
  <si>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</si>
  <si>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</si>
  <si>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</si>
  <si>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</si>
  <si>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</si>
  <si>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</si>
  <si>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</si>
  <si>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</si>
  <si>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</si>
  <si>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</si>
  <si>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</si>
  <si>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</si>
  <si>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</si>
  <si>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</si>
  <si>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</si>
  <si>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</si>
  <si>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</si>
  <si>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</si>
  <si>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</si>
  <si>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</si>
  <si>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</si>
  <si>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</si>
  <si>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</si>
  <si>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</si>
  <si>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</si>
  <si>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</si>
  <si>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</si>
  <si>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</si>
  <si>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</si>
  <si>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</si>
  <si>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</si>
  <si>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</si>
  <si>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</si>
  <si>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</si>
  <si>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</si>
  <si>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</si>
  <si>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</si>
  <si>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</si>
  <si>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</si>
  <si>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</si>
  <si>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</si>
  <si>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</si>
  <si>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</si>
  <si>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</si>
  <si>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</si>
  <si>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</si>
  <si>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</si>
  <si>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</si>
  <si>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</si>
  <si>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</si>
  <si>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</si>
  <si>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</si>
  <si>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</si>
  <si>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</si>
  <si>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</si>
  <si>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</si>
  <si>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</si>
  <si>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</si>
  <si>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</si>
  <si>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</si>
  <si>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</si>
  <si>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</si>
  <si>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</si>
  <si>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</si>
  <si>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</si>
  <si>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</si>
  <si>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</si>
  <si>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</si>
  <si>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</si>
  <si>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</si>
  <si>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</si>
  <si>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</si>
  <si>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</si>
  <si>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</si>
  <si>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</si>
  <si>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</si>
  <si>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</si>
  <si>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</si>
  <si>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</si>
  <si>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</si>
  <si>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</si>
  <si>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</si>
  <si>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</si>
  <si>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</si>
  <si>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</si>
  <si>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</si>
  <si>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</si>
  <si>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</si>
  <si>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</si>
  <si>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</si>
  <si>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</si>
  <si>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</si>
  <si>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</si>
  <si>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</si>
  <si>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</si>
  <si>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</si>
  <si>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</si>
  <si>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</si>
  <si>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</si>
  <si>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</si>
  <si>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</si>
  <si>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</si>
  <si>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</si>
  <si>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</si>
  <si>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</si>
  <si>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</si>
  <si>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</si>
  <si>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</si>
  <si>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</si>
  <si>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</si>
  <si>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</si>
  <si>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</si>
  <si>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</si>
  <si>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</si>
  <si>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</si>
  <si>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</si>
  <si>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</si>
  <si>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</si>
  <si>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</si>
  <si>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</si>
  <si>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</si>
  <si>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</si>
  <si>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</si>
  <si>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</si>
  <si>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</si>
  <si>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</si>
  <si>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</si>
  <si>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</si>
  <si>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</si>
  <si>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</si>
  <si>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</si>
  <si>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</si>
  <si>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</si>
  <si>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</si>
  <si>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</si>
  <si>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</si>
  <si>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</si>
  <si>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</si>
  <si>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</si>
  <si>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</si>
  <si>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</si>
  <si>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</si>
  <si>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</si>
  <si>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</si>
  <si>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</si>
  <si>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</si>
  <si>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</si>
  <si>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</si>
  <si>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</si>
  <si>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</si>
  <si>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</si>
  <si>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</si>
  <si>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</si>
  <si>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</si>
  <si>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</si>
  <si>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</si>
  <si>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</si>
  <si>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</si>
  <si>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</si>
  <si>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</si>
  <si>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</si>
  <si>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</si>
  <si>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</si>
  <si>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</si>
  <si>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</si>
  <si>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</si>
  <si>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</si>
  <si>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</si>
  <si>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</si>
  <si>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</si>
  <si>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</si>
  <si>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</si>
  <si>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</si>
  <si>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</si>
  <si>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</si>
  <si>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</si>
  <si>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</si>
  <si>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</si>
  <si>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</si>
  <si>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</si>
  <si>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</si>
  <si>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</si>
  <si>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</si>
  <si>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</si>
  <si>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</si>
  <si>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</si>
  <si>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</si>
  <si>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</si>
  <si>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</si>
  <si>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</si>
  <si>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</si>
  <si>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</si>
  <si>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</si>
  <si>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</si>
  <si>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</si>
  <si>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</si>
  <si>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</si>
  <si>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</si>
  <si>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</si>
  <si>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</si>
  <si>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</si>
  <si>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</si>
  <si>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</si>
  <si>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</si>
  <si>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</si>
  <si>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</si>
  <si>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</si>
  <si>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</si>
  <si>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</si>
  <si>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</si>
  <si>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</si>
  <si>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</si>
  <si>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</si>
  <si>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</si>
  <si>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</si>
  <si>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</si>
  <si>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</si>
  <si>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</si>
  <si>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</si>
  <si>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</si>
  <si>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</si>
  <si>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</si>
  <si>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</si>
  <si>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</si>
  <si>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</si>
  <si>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</si>
  <si>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</si>
  <si>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</si>
  <si>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</si>
  <si>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</si>
  <si>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</si>
  <si>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</si>
  <si>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</si>
  <si>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</si>
  <si>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</si>
  <si>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</si>
  <si>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</si>
  <si>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</si>
  <si>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</si>
  <si>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</si>
  <si>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</si>
  <si>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</si>
  <si>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</si>
  <si>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</si>
  <si>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</si>
  <si>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</si>
  <si>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</si>
  <si>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</si>
  <si>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</si>
  <si>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</si>
  <si>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</si>
  <si>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</si>
  <si>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</si>
  <si>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</si>
  <si>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</si>
  <si>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</si>
  <si>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</si>
  <si>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</si>
  <si>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</si>
  <si>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</si>
  <si>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</si>
  <si>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</si>
  <si>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</si>
  <si>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</si>
  <si>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</si>
  <si>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</si>
  <si>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</si>
  <si>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</si>
  <si>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</si>
  <si>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</si>
  <si>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</si>
  <si>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</si>
  <si>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</si>
  <si>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</si>
  <si>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</si>
  <si>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</si>
  <si>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</si>
  <si>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</si>
  <si>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</si>
  <si>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</si>
  <si>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</si>
  <si>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</si>
  <si>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</si>
  <si>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</si>
  <si>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</si>
  <si>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</si>
  <si>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</si>
  <si>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</si>
  <si>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</si>
  <si>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</si>
  <si>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</si>
  <si>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</si>
  <si>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</si>
  <si>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</si>
  <si>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</si>
  <si>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</si>
  <si>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</si>
  <si>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</si>
  <si>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</si>
  <si>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</si>
  <si>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</si>
  <si>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</si>
  <si>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</si>
  <si>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</si>
  <si>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</si>
  <si>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</si>
  <si>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</si>
  <si>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</si>
  <si>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</si>
  <si>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</si>
  <si>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</si>
  <si>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</si>
  <si>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</si>
  <si>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</si>
  <si>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</si>
  <si>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</si>
  <si>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</si>
  <si>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</si>
  <si>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</si>
  <si>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</si>
  <si>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</si>
  <si>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</si>
  <si>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</si>
  <si>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</si>
  <si>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</si>
  <si>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</si>
  <si>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</si>
  <si>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</si>
  <si>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</si>
  <si>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</si>
  <si>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</si>
  <si>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</si>
  <si>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</si>
  <si>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</si>
  <si>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</si>
  <si>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</si>
  <si>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</si>
  <si>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</si>
  <si>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</si>
  <si>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</si>
  <si>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</si>
  <si>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</si>
  <si>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</si>
  <si>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</si>
  <si>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</si>
  <si>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</si>
  <si>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</si>
  <si>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</si>
  <si>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</si>
  <si>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</si>
  <si>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</si>
  <si>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</si>
  <si>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</si>
  <si>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</si>
  <si>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</si>
  <si>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</si>
  <si>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</si>
  <si>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</si>
  <si>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</si>
  <si>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</si>
  <si>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</si>
  <si>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</si>
  <si>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</si>
  <si>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</si>
  <si>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</si>
  <si>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</si>
  <si>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</si>
  <si>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</si>
  <si>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</si>
  <si>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</si>
  <si>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</si>
  <si>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</si>
  <si>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</si>
  <si>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</si>
  <si>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</si>
  <si>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</si>
  <si>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</si>
  <si>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</si>
  <si>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</si>
  <si>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</si>
  <si>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</si>
  <si>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</si>
  <si>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</si>
  <si>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</si>
  <si>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</si>
  <si>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</si>
  <si>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</si>
  <si>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</si>
  <si>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</si>
  <si>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</si>
  <si>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</si>
  <si>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</si>
  <si>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</si>
  <si>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</si>
  <si>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</si>
  <si>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</si>
  <si>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</si>
  <si>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</si>
  <si>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</si>
  <si>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</si>
  <si>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</si>
  <si>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</si>
  <si>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</si>
  <si>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</si>
  <si>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</si>
  <si>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</si>
  <si>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</si>
  <si>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</si>
  <si>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</si>
  <si>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</si>
  <si>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</si>
  <si>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</si>
  <si>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</si>
  <si>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</si>
  <si>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</si>
  <si>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</si>
  <si>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</si>
  <si>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</si>
  <si>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</si>
  <si>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</si>
  <si>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</si>
  <si>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</si>
  <si>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</si>
  <si>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</si>
  <si>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</si>
  <si>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</si>
  <si>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</si>
  <si>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</si>
  <si>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</si>
  <si>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</si>
  <si>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</si>
  <si>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</si>
  <si>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</si>
  <si>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</si>
  <si>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</si>
  <si>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</si>
  <si>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</si>
  <si>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</si>
  <si>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</si>
  <si>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</si>
  <si>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</si>
  <si>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</si>
  <si>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</si>
  <si>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</si>
  <si>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</si>
  <si>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</si>
  <si>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</si>
  <si>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</si>
  <si>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</si>
  <si>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</si>
  <si>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</si>
  <si>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</si>
  <si>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</si>
  <si>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</si>
  <si>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</si>
  <si>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</si>
  <si>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</si>
  <si>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</si>
  <si>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</si>
  <si>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</si>
  <si>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</si>
  <si>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</si>
  <si>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</si>
  <si>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</si>
  <si>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</si>
  <si>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</si>
  <si>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</si>
  <si>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</si>
  <si>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</si>
  <si>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</si>
  <si>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</si>
  <si>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</si>
  <si>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</si>
  <si>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</si>
  <si>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</si>
  <si>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</si>
  <si>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</si>
  <si>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</si>
  <si>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</si>
  <si>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</si>
  <si>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</si>
  <si>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</si>
  <si>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</si>
  <si>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</si>
  <si>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</si>
  <si>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</si>
  <si>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</si>
  <si>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</si>
  <si>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</si>
  <si>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</si>
  <si>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</si>
  <si>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</si>
  <si>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</si>
  <si>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</si>
  <si>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</si>
  <si>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</si>
  <si>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</si>
  <si>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</si>
  <si>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</si>
  <si>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</si>
  <si>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</si>
  <si>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</si>
  <si>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</si>
  <si>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</si>
  <si>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</si>
  <si>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</si>
  <si>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</si>
  <si>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</si>
  <si>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</si>
  <si>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</si>
  <si>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</si>
  <si>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</si>
  <si>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</si>
  <si>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</si>
  <si>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</si>
  <si>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</si>
  <si>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</si>
  <si>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</si>
  <si>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</si>
  <si>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</si>
  <si>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</si>
  <si>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</si>
  <si>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</si>
  <si>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</si>
  <si>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</si>
  <si>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</si>
  <si>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</si>
  <si>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</si>
  <si>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</si>
  <si>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</si>
  <si>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</si>
  <si>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</si>
  <si>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</si>
  <si>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</si>
  <si>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</si>
  <si>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</si>
  <si>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</si>
  <si>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</si>
  <si>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</si>
  <si>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</si>
  <si>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</si>
  <si>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</si>
  <si>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</si>
  <si>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</si>
  <si>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</si>
  <si>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</si>
  <si>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</si>
  <si>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</si>
  <si>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</si>
  <si>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</si>
  <si>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</si>
  <si>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</si>
  <si>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</si>
  <si>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</si>
  <si>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</si>
  <si>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</si>
  <si>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</si>
  <si>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</si>
  <si>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</si>
  <si>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</si>
  <si>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</si>
  <si>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</si>
  <si>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</si>
  <si>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</si>
  <si>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</si>
  <si>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</si>
  <si>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</si>
  <si>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</si>
  <si>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</si>
  <si>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</si>
  <si>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</si>
  <si>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</si>
  <si>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</si>
  <si>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</si>
  <si>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</si>
  <si>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</si>
  <si>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</si>
  <si>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</si>
  <si>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</si>
  <si>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</si>
  <si>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</si>
  <si>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</si>
  <si>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</si>
  <si>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</si>
  <si>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</si>
  <si>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</si>
  <si>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</si>
  <si>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</si>
  <si>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</si>
  <si>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</si>
  <si>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</si>
  <si>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</si>
  <si>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</si>
  <si>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</si>
  <si>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</si>
  <si>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</si>
  <si>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</si>
  <si>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</si>
  <si>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</si>
  <si>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</si>
  <si>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</si>
  <si>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</si>
  <si>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</si>
  <si>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</si>
  <si>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</si>
  <si>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</si>
  <si>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</si>
  <si>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</si>
  <si>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</si>
  <si>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</si>
  <si>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</si>
  <si>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</si>
  <si>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</si>
  <si>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</si>
  <si>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</si>
  <si>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</si>
  <si>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</si>
  <si>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</si>
  <si>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</si>
  <si>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</si>
  <si>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</si>
  <si>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</si>
  <si>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</si>
  <si>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</si>
  <si>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</si>
  <si>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</si>
  <si>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</si>
  <si>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</si>
  <si>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</si>
  <si>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</si>
  <si>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</si>
  <si>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</si>
  <si>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</si>
  <si>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</si>
  <si>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</si>
  <si>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</si>
  <si>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</si>
  <si>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</si>
  <si>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</si>
  <si>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</si>
  <si>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</si>
  <si>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</si>
  <si>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</si>
  <si>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</si>
  <si>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</si>
  <si>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</si>
  <si>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</si>
  <si>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</si>
  <si>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</si>
  <si>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</si>
  <si>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</si>
  <si>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</si>
  <si>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</si>
  <si>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</si>
  <si>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</si>
  <si>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</si>
  <si>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</si>
  <si>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</si>
  <si>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</si>
  <si>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</si>
  <si>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</si>
  <si>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</si>
  <si>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</si>
  <si>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</si>
  <si>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</si>
  <si>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</si>
  <si>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</si>
  <si>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</si>
  <si>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</si>
  <si>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</si>
  <si>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</si>
  <si>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</si>
  <si>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</si>
  <si>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</si>
  <si>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</si>
  <si>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</si>
  <si>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</si>
  <si>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</si>
  <si>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</si>
  <si>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</si>
  <si>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</si>
  <si>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</si>
  <si>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</si>
  <si>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</si>
  <si>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</si>
  <si>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</si>
  <si>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</si>
  <si>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</si>
  <si>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</si>
  <si>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</si>
  <si>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</si>
  <si>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</si>
  <si>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</si>
  <si>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</si>
  <si>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</si>
  <si>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</si>
  <si>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</si>
  <si>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</si>
  <si>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</si>
  <si>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</si>
  <si>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</si>
  <si>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</si>
  <si>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</si>
  <si>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</si>
  <si>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</si>
  <si>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</si>
  <si>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</si>
  <si>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</si>
  <si>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</si>
  <si>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</si>
  <si>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</si>
  <si>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</si>
  <si>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</si>
  <si>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</si>
  <si>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</si>
  <si>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</si>
  <si>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</si>
  <si>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</si>
  <si>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</si>
  <si>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</si>
  <si>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</si>
  <si>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</si>
  <si>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</si>
  <si>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</si>
  <si>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</si>
  <si>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</si>
  <si>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</si>
  <si>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</si>
  <si>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</si>
  <si>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</si>
  <si>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</si>
  <si>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</si>
  <si>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</si>
  <si>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</si>
  <si>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</si>
  <si>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</si>
  <si>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</si>
  <si>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</si>
  <si>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</si>
  <si>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</si>
  <si>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</si>
  <si>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</si>
  <si>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</si>
  <si>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</si>
  <si>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</si>
  <si>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</si>
  <si>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</si>
  <si>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</si>
  <si>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</si>
  <si>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</si>
  <si>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</si>
  <si>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</si>
  <si>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</si>
  <si>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</si>
  <si>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</si>
  <si>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</si>
  <si>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</si>
  <si>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</si>
  <si>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</si>
  <si>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</si>
  <si>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</si>
  <si>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</si>
  <si>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</si>
  <si>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</si>
  <si>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</si>
  <si>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</si>
  <si>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</si>
  <si>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</si>
  <si>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</si>
  <si>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</si>
  <si>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</si>
  <si>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</si>
  <si>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</si>
  <si>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</si>
  <si>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</si>
  <si>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</si>
  <si>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</si>
  <si>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</si>
  <si>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</si>
  <si>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</si>
  <si>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</si>
  <si>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</si>
  <si>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</si>
  <si>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</si>
  <si>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</si>
  <si>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</si>
  <si>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</si>
  <si>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</si>
  <si>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</si>
  <si>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</si>
  <si>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</si>
  <si>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</si>
  <si>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</si>
  <si>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</si>
  <si>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</si>
  <si>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</si>
  <si>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</si>
  <si>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</si>
  <si>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</si>
  <si>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</si>
  <si>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</si>
  <si>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</si>
  <si>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</si>
  <si>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</si>
  <si>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</si>
  <si>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</si>
  <si>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</si>
  <si>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</si>
  <si>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</si>
  <si>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</si>
  <si>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</si>
  <si>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</si>
  <si>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</si>
  <si>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</si>
  <si>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</si>
  <si>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</si>
  <si>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</si>
  <si>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</si>
  <si>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</si>
  <si>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</si>
  <si>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</si>
  <si>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</si>
  <si>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</si>
  <si>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</si>
  <si>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</si>
  <si>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</si>
  <si>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</si>
  <si>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</si>
  <si>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</si>
  <si>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</si>
  <si>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</si>
  <si>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</si>
  <si>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</si>
  <si>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</si>
  <si>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</si>
  <si>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</si>
  <si>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</si>
  <si>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</si>
  <si>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</si>
  <si>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</si>
  <si>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</si>
  <si>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</si>
  <si>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</si>
  <si>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</si>
  <si>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</si>
  <si>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</si>
  <si>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</si>
  <si>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</si>
  <si>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</si>
  <si>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</si>
  <si>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</si>
  <si>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</si>
  <si>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</si>
  <si>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</si>
  <si>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</si>
  <si>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</si>
  <si>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</si>
  <si>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</si>
  <si>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</si>
  <si>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</si>
  <si>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</si>
  <si>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</si>
  <si>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</si>
  <si>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</si>
  <si>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</si>
  <si>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</si>
  <si>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</si>
  <si>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</si>
  <si>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</si>
  <si>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</si>
  <si>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</si>
  <si>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</si>
  <si>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</si>
  <si>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</si>
  <si>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</si>
  <si>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</si>
  <si>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</si>
  <si>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</si>
  <si>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</si>
  <si>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</si>
  <si>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</si>
  <si>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</si>
  <si>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</si>
  <si>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</si>
  <si>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</si>
  <si>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</si>
  <si>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</si>
  <si>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</si>
  <si>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</si>
  <si>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</si>
  <si>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</si>
  <si>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</si>
  <si>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</si>
  <si>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</si>
  <si>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</si>
  <si>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</si>
  <si>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</si>
  <si>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</si>
  <si>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</si>
  <si>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</si>
  <si>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</si>
  <si>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</si>
  <si>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</si>
  <si>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</si>
  <si>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</si>
  <si>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</si>
  <si>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</si>
  <si>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</si>
  <si>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</si>
  <si>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</si>
  <si>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</si>
  <si>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</si>
  <si>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</si>
  <si>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</si>
  <si>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</si>
  <si>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</si>
  <si>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</si>
  <si>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</si>
  <si>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</si>
  <si>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</si>
  <si>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</si>
  <si>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</si>
  <si>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</si>
  <si>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</si>
  <si>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</si>
  <si>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</si>
  <si>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</si>
  <si>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</si>
  <si>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</si>
  <si>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</si>
  <si>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</si>
  <si>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</si>
  <si>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</si>
  <si>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</si>
  <si>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</si>
  <si>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</si>
  <si>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</si>
  <si>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</si>
  <si>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</si>
  <si>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</si>
  <si>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</si>
  <si>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</si>
  <si>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</si>
  <si>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</si>
  <si>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</si>
  <si>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</si>
  <si>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</si>
  <si>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</si>
  <si>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</si>
  <si>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</si>
  <si>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</si>
  <si>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</si>
  <si>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</si>
  <si>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</si>
  <si>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</si>
  <si>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</si>
  <si>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</si>
  <si>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</si>
  <si>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</si>
  <si>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</si>
  <si>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</si>
  <si>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</si>
  <si>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</si>
  <si>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</si>
  <si>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</si>
  <si>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</si>
  <si>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</si>
  <si>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</si>
  <si>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</si>
  <si>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</si>
  <si>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</si>
  <si>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</si>
  <si>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</si>
  <si>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</si>
  <si>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</si>
  <si>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</si>
  <si>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</si>
  <si>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</si>
  <si>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</si>
  <si>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</si>
  <si>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</si>
  <si>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</si>
  <si>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</si>
  <si>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</si>
  <si>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</si>
  <si>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</si>
  <si>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</si>
  <si>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</si>
  <si>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</si>
  <si>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</si>
  <si>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</si>
  <si>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</si>
  <si>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</si>
  <si>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</si>
  <si>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</si>
  <si>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</si>
  <si>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</si>
  <si>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</si>
  <si>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</si>
  <si>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</si>
  <si>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</si>
  <si>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</si>
  <si>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</si>
  <si>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</si>
  <si>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</si>
  <si>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</si>
  <si>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</si>
  <si>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</si>
  <si>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</si>
  <si>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</si>
  <si>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</si>
  <si>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</si>
  <si>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</si>
  <si>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</si>
  <si>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</si>
  <si>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</si>
  <si>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</si>
  <si>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</si>
  <si>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</si>
  <si>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</si>
  <si>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</si>
  <si>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</si>
  <si>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</si>
  <si>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</si>
  <si>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</si>
  <si>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</si>
  <si>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</si>
  <si>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</si>
  <si>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</si>
  <si>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</si>
  <si>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</si>
  <si>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</si>
  <si>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</si>
  <si>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</si>
  <si>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</si>
  <si>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</si>
  <si>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</si>
  <si>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</si>
  <si>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</si>
  <si>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</si>
  <si>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</si>
  <si>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</si>
  <si>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</si>
  <si>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</si>
  <si>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</si>
  <si>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</si>
  <si>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</si>
  <si>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</si>
  <si>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</si>
  <si>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</si>
  <si>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</si>
  <si>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</si>
  <si>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</si>
  <si>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</si>
  <si>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</si>
  <si>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</si>
  <si>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</si>
  <si>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</si>
  <si>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</si>
  <si>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</si>
  <si>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</si>
  <si>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</si>
  <si>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</si>
  <si>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</si>
  <si>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</si>
  <si>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</si>
  <si>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</si>
  <si>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</si>
  <si>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</si>
  <si>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</si>
  <si>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</si>
  <si>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</si>
  <si>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</si>
  <si>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</si>
  <si>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</si>
  <si>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</si>
  <si>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</si>
  <si>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</si>
  <si>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</si>
  <si>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</si>
  <si>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</si>
  <si>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</si>
  <si>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</si>
  <si>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</si>
  <si>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</si>
  <si>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</si>
  <si>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</si>
  <si>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</si>
  <si>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</si>
  <si>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</si>
  <si>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</si>
  <si>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</si>
  <si>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</si>
  <si>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</si>
  <si>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</si>
  <si>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</si>
  <si>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</si>
  <si>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</si>
  <si>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</si>
  <si>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</si>
  <si>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</si>
  <si>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</si>
  <si>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</si>
  <si>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</si>
  <si>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</si>
  <si>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</si>
  <si>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</si>
  <si>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</si>
  <si>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</si>
  <si>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</si>
  <si>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</si>
  <si>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</si>
  <si>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</si>
  <si>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</si>
  <si>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</si>
  <si>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</si>
  <si>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</si>
  <si>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</si>
  <si>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</si>
  <si>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</si>
  <si>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</si>
  <si>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</si>
  <si>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</si>
  <si>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</si>
  <si>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</si>
  <si>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</si>
  <si>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</si>
  <si>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</si>
  <si>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</si>
  <si>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</si>
  <si>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</si>
  <si>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</si>
  <si>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</si>
  <si>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</si>
  <si>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</si>
  <si>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</si>
  <si>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</si>
  <si>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</si>
  <si>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</si>
  <si>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</si>
  <si>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</si>
  <si>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</si>
  <si>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</si>
  <si>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</si>
  <si>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</si>
  <si>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</si>
  <si>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</si>
  <si>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</si>
  <si>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</si>
  <si>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</si>
  <si>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</si>
  <si>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</si>
  <si>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</si>
  <si>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</si>
  <si>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</si>
  <si>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</si>
  <si>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</si>
  <si>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</si>
  <si>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</si>
  <si>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</si>
  <si>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</si>
  <si>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</si>
  <si>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</si>
  <si>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</si>
  <si>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</si>
  <si>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</si>
  <si>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</si>
  <si>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</si>
  <si>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</si>
  <si>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</si>
  <si>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</si>
  <si>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</si>
  <si>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</si>
  <si>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</si>
  <si>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</si>
  <si>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</si>
  <si>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</si>
  <si>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</si>
  <si>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</si>
  <si>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</si>
  <si>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</si>
  <si>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</si>
  <si>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</si>
  <si>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</si>
  <si>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</si>
  <si>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</si>
  <si>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</si>
  <si>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</si>
  <si>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</si>
  <si>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</si>
  <si>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</si>
  <si>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</si>
  <si>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</si>
  <si>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</si>
  <si>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</si>
  <si>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</si>
  <si>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</si>
  <si>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</si>
  <si>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</si>
  <si>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</si>
  <si>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</si>
  <si>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</si>
  <si>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</si>
  <si>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</si>
  <si>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</si>
  <si>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</si>
  <si>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</si>
  <si>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</si>
  <si>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</si>
  <si>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</si>
  <si>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</si>
  <si>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</si>
  <si>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</si>
  <si>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</si>
  <si>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</si>
  <si>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</si>
  <si>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</si>
  <si>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</si>
  <si>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</si>
  <si>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</si>
  <si>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</si>
  <si>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</si>
  <si>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</si>
  <si>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</si>
  <si>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</si>
  <si>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</si>
  <si>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</si>
  <si>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</si>
  <si>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</si>
  <si>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</si>
  <si>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</si>
  <si>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</si>
  <si>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</si>
  <si>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</si>
  <si>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</si>
  <si>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</si>
  <si>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</si>
  <si>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</si>
  <si>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</si>
  <si>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</si>
  <si>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</si>
  <si>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</si>
  <si>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</si>
  <si>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</si>
  <si>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</si>
  <si>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</si>
  <si>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</si>
  <si>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</si>
  <si>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</si>
  <si>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</si>
  <si>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</si>
  <si>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</si>
  <si>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</si>
  <si>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</si>
  <si>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</si>
  <si>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</si>
  <si>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</si>
  <si>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</si>
  <si>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</si>
  <si>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</si>
  <si>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</si>
  <si>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</si>
  <si>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</si>
  <si>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</si>
  <si>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</si>
  <si>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</si>
  <si>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</si>
  <si>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</si>
  <si>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</si>
  <si>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</si>
  <si>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</si>
  <si>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</si>
  <si>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</si>
  <si>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</si>
  <si>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</si>
  <si>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</si>
  <si>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</si>
  <si>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</si>
  <si>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</si>
  <si>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</si>
  <si>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</si>
  <si>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</si>
  <si>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</si>
  <si>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</si>
  <si>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</si>
  <si>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</si>
  <si>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</si>
  <si>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</si>
  <si>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</si>
  <si>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</si>
  <si>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</si>
  <si>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</si>
  <si>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</si>
  <si>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</si>
  <si>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</si>
  <si>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</si>
  <si>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</si>
  <si>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</si>
  <si>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</si>
  <si>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</si>
  <si>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</si>
  <si>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</si>
  <si>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</si>
  <si>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</si>
  <si>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</si>
  <si>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</si>
  <si>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</si>
  <si>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</si>
  <si>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</si>
  <si>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</si>
  <si>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</si>
  <si>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</si>
  <si>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</si>
  <si>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</si>
  <si>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</si>
  <si>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</si>
  <si>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</si>
  <si>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</si>
  <si>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</si>
  <si>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</si>
  <si>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</si>
  <si>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</si>
  <si>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</si>
  <si>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</si>
  <si>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</si>
  <si>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</si>
  <si>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</si>
  <si>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</si>
  <si>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</si>
  <si>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</si>
  <si>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</si>
  <si>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</si>
  <si>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</si>
  <si>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</si>
  <si>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</si>
  <si>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</si>
  <si>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</si>
  <si>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</si>
  <si>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</si>
  <si>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</si>
  <si>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</si>
  <si>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</si>
  <si>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</si>
  <si>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</si>
  <si>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</si>
  <si>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</si>
  <si>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</si>
  <si>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</si>
  <si>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</si>
  <si>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</si>
  <si>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</si>
  <si>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</si>
  <si>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</si>
  <si>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</si>
  <si>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</si>
  <si>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</si>
  <si>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</si>
  <si>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</si>
  <si>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</si>
  <si>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</si>
  <si>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</si>
  <si>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</si>
  <si>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</si>
  <si>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</si>
  <si>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</si>
  <si>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</si>
  <si>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</si>
  <si>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</si>
  <si>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</si>
  <si>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</si>
  <si>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</si>
  <si>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</si>
  <si>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</si>
  <si>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</si>
  <si>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</si>
  <si>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</si>
  <si>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</si>
  <si>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</si>
  <si>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</si>
  <si>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</si>
  <si>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</si>
  <si>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</si>
  <si>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</si>
  <si>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</si>
  <si>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</si>
  <si>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</si>
  <si>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</si>
  <si>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</si>
  <si>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</si>
  <si>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</si>
  <si>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</si>
  <si>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</si>
  <si>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</si>
  <si>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</si>
  <si>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</si>
  <si>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</si>
  <si>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</si>
  <si>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</si>
  <si>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</si>
  <si>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</si>
  <si>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</si>
  <si>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</si>
  <si>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</si>
  <si>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</si>
  <si>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</si>
  <si>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</si>
  <si>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</si>
  <si>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</si>
  <si>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</si>
  <si>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</si>
  <si>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</si>
  <si>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</si>
  <si>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</si>
  <si>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</si>
  <si>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</si>
  <si>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</si>
  <si>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</si>
  <si>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</si>
  <si>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</si>
  <si>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</si>
  <si>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</si>
  <si>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</si>
  <si>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</si>
  <si>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</si>
  <si>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</si>
  <si>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</si>
  <si>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</si>
  <si>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</si>
  <si>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</si>
  <si>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</si>
  <si>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</si>
  <si>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</si>
  <si>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</si>
  <si>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</si>
  <si>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</si>
  <si>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</si>
  <si>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</si>
  <si>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</si>
  <si>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</si>
  <si>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</si>
  <si>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</si>
  <si>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</si>
  <si>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</si>
  <si>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</si>
  <si>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</si>
  <si>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</si>
  <si>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</si>
  <si>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</si>
  <si>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</si>
  <si>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</si>
  <si>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</si>
  <si>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</si>
  <si>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</si>
  <si>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</si>
  <si>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</si>
  <si>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</si>
  <si>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</si>
  <si>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</si>
  <si>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</si>
  <si>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</si>
  <si>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</si>
  <si>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</si>
  <si>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</si>
  <si>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</si>
  <si>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</si>
  <si>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</si>
  <si>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</si>
  <si>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</si>
  <si>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</si>
  <si>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</si>
  <si>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</si>
  <si>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</si>
  <si>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</si>
  <si>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</si>
  <si>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</si>
  <si>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</si>
  <si>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</si>
  <si>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</si>
  <si>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</si>
  <si>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</si>
  <si>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</si>
  <si>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</si>
  <si>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</si>
  <si>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</si>
  <si>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</si>
  <si>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</si>
  <si>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</si>
  <si>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</si>
  <si>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</si>
  <si>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</si>
  <si>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</si>
  <si>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</si>
  <si>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</si>
  <si>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</si>
  <si>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</si>
  <si>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</si>
  <si>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</si>
  <si>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</si>
  <si>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</si>
  <si>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</si>
  <si>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</si>
  <si>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</si>
  <si>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</si>
  <si>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</si>
  <si>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</si>
  <si>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</si>
  <si>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</si>
  <si>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</si>
  <si>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</si>
  <si>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</si>
  <si>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</si>
  <si>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</si>
  <si>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</si>
  <si>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</si>
  <si>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</si>
  <si>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</si>
  <si>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</si>
  <si>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</si>
  <si>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</si>
  <si>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</si>
  <si>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</si>
  <si>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</si>
  <si>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</si>
  <si>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</si>
  <si>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</si>
  <si>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</si>
  <si>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</si>
  <si>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</si>
  <si>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</si>
  <si>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</si>
  <si>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</si>
  <si>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</si>
  <si>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</si>
  <si>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</si>
  <si>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</si>
  <si>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</si>
  <si>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</si>
  <si>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</si>
  <si>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</si>
  <si>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</si>
  <si>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</si>
  <si>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</si>
  <si>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</si>
  <si>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</si>
  <si>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</si>
  <si>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</si>
  <si>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</si>
  <si>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</si>
  <si>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</si>
  <si>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</si>
  <si>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</si>
  <si>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</si>
  <si>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</si>
  <si>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</si>
  <si>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</si>
  <si>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</si>
  <si>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</si>
  <si>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</si>
  <si>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</si>
  <si>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</si>
  <si>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</si>
  <si>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</si>
  <si>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</si>
  <si>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</si>
  <si>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</si>
  <si>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</si>
  <si>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</si>
  <si>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</si>
  <si>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</si>
  <si>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</si>
  <si>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</si>
  <si>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</si>
  <si>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</si>
  <si>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</si>
  <si>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</si>
  <si>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</si>
  <si>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</si>
  <si>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</si>
  <si>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</si>
  <si>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</si>
  <si>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</si>
  <si>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</si>
  <si>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</si>
  <si>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</si>
  <si>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</si>
  <si>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</si>
  <si>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</si>
  <si>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</si>
  <si>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</si>
  <si>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</si>
  <si>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</si>
  <si>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</si>
  <si>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</si>
  <si>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</si>
  <si>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</si>
  <si>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</si>
  <si>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</si>
  <si>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</si>
  <si>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</si>
  <si>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</si>
  <si>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</si>
  <si>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</si>
  <si>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</si>
  <si>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</si>
  <si>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</si>
  <si>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</si>
  <si>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</si>
  <si>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</si>
  <si>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</si>
  <si>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</si>
  <si>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</si>
  <si>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</si>
  <si>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</si>
  <si>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</si>
  <si>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</si>
  <si>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</si>
  <si>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</si>
  <si>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</si>
  <si>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</si>
  <si>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</si>
  <si>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</si>
  <si>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</si>
  <si>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</si>
  <si>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</si>
  <si>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</si>
  <si>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</si>
  <si>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</si>
  <si>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</si>
  <si>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</si>
  <si>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</si>
  <si>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</si>
  <si>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</si>
  <si>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</si>
  <si>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</si>
  <si>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</si>
  <si>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</si>
  <si>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</si>
  <si>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</si>
  <si>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</si>
  <si>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</si>
  <si>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</si>
  <si>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</si>
  <si>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</si>
  <si>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</si>
  <si>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</si>
  <si>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</si>
  <si>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</si>
  <si>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</si>
  <si>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</si>
  <si>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</si>
  <si>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</si>
  <si>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</si>
  <si>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</si>
  <si>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</si>
  <si>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</si>
  <si>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</si>
  <si>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</si>
  <si>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</si>
  <si>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</si>
  <si>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</si>
  <si>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</si>
  <si>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</si>
  <si>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</si>
  <si>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</si>
  <si>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</si>
  <si>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</si>
  <si>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</si>
  <si>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</si>
  <si>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</si>
  <si>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</si>
  <si>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</si>
  <si>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</si>
  <si>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</si>
  <si>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</si>
  <si>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</si>
  <si>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</si>
  <si>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</si>
  <si>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</si>
  <si>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</si>
  <si>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</si>
  <si>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</si>
  <si>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</si>
  <si>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</si>
  <si>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</si>
  <si>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</si>
  <si>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</si>
  <si>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</si>
  <si>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</si>
  <si>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</si>
  <si>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</si>
  <si>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</si>
  <si>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</si>
  <si>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</si>
  <si>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</si>
  <si>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</si>
  <si>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</si>
  <si>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</si>
  <si>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</si>
  <si>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</si>
  <si>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</si>
  <si>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</si>
  <si>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</si>
  <si>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</si>
  <si>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</si>
  <si>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</si>
  <si>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</si>
  <si>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</si>
  <si>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</si>
  <si>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</si>
  <si>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</si>
  <si>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</si>
  <si>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</si>
  <si>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</si>
  <si>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</si>
  <si>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</si>
  <si>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</si>
  <si>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</si>
  <si>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</si>
  <si>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</si>
  <si>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</si>
  <si>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</si>
  <si>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</si>
  <si>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</si>
  <si>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</si>
  <si>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</si>
  <si>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</si>
  <si>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</si>
  <si>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</si>
  <si>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</si>
  <si>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</si>
  <si>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</si>
  <si>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</si>
  <si>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</si>
  <si>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</si>
  <si>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</si>
  <si>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</si>
  <si>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</si>
  <si>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</si>
  <si>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</si>
  <si>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</si>
  <si>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</si>
  <si>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</si>
  <si>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</si>
  <si>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</si>
  <si>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</si>
  <si>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</si>
  <si>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</si>
  <si>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</si>
  <si>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</si>
  <si>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</si>
  <si>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</si>
  <si>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</si>
  <si>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</si>
  <si>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</si>
  <si>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</si>
  <si>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</si>
  <si>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</si>
  <si>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</si>
  <si>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</si>
  <si>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</si>
  <si>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</si>
  <si>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</si>
  <si>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</si>
  <si>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</si>
  <si>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</si>
  <si>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</si>
  <si>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</si>
  <si>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</si>
  <si>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</si>
  <si>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</si>
  <si>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</si>
  <si>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</si>
  <si>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</si>
  <si>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</si>
  <si>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</si>
  <si>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</si>
  <si>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</si>
  <si>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</si>
  <si>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</si>
  <si>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</si>
  <si>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</si>
  <si>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</si>
  <si>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</si>
  <si>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</si>
  <si>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</si>
  <si>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</si>
  <si>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</si>
  <si>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</si>
  <si>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</si>
  <si>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</si>
  <si>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</si>
  <si>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</si>
  <si>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</si>
  <si>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</si>
  <si>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</si>
  <si>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</si>
  <si>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</si>
  <si>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</si>
  <si>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</si>
  <si>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</si>
  <si>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</si>
  <si>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</si>
  <si>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</si>
  <si>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</si>
  <si>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</si>
  <si>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</si>
  <si>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</si>
  <si>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</si>
  <si>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</si>
  <si>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</si>
  <si>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</si>
  <si>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</si>
  <si>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</si>
  <si>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</si>
  <si>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</si>
  <si>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</si>
  <si>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</si>
  <si>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</si>
  <si>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</si>
  <si>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</si>
  <si>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</si>
  <si>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</si>
  <si>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</si>
  <si>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</si>
  <si>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</si>
  <si>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</si>
  <si>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</si>
  <si>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</si>
  <si>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</si>
  <si>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</si>
  <si>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</si>
  <si>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</si>
  <si>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</si>
  <si>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</si>
  <si>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</si>
  <si>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</si>
  <si>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</si>
  <si>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</si>
  <si>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</si>
  <si>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</si>
  <si>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</si>
  <si>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</si>
  <si>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</si>
  <si>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</si>
  <si>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</si>
  <si>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</si>
  <si>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</si>
  <si>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</si>
  <si>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</si>
  <si>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</si>
  <si>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</si>
  <si>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</si>
  <si>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</si>
  <si>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</si>
  <si>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</si>
  <si>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</si>
  <si>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</si>
  <si>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</si>
  <si>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</si>
  <si>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</si>
  <si>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</si>
  <si>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</si>
  <si>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</si>
  <si>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</si>
  <si>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</si>
  <si>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</si>
  <si>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</si>
  <si>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</si>
  <si>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</si>
  <si>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</si>
  <si>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</si>
  <si>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</si>
  <si>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</si>
  <si>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</si>
  <si>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</si>
  <si>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</si>
  <si>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</si>
  <si>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</si>
  <si>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</si>
  <si>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</si>
  <si>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</si>
  <si>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</si>
  <si>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</si>
  <si>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</si>
  <si>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</si>
  <si>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</si>
  <si>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</si>
  <si>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</si>
  <si>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</si>
  <si>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</si>
  <si>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</si>
  <si>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</si>
  <si>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</si>
  <si>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</si>
  <si>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</si>
  <si>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</si>
  <si>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</si>
  <si>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</si>
  <si>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</si>
  <si>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</si>
  <si>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</si>
  <si>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</si>
  <si>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</si>
  <si>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</si>
  <si>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</si>
  <si>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</si>
  <si>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</si>
  <si>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</si>
  <si>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</si>
  <si>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</si>
  <si>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</si>
  <si>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</si>
  <si>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</si>
  <si>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</si>
  <si>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</si>
  <si>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</si>
  <si>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</si>
  <si>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</si>
  <si>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</si>
  <si>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</si>
  <si>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</si>
  <si>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</si>
  <si>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</si>
  <si>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</si>
  <si>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</si>
  <si>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</si>
  <si>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</si>
  <si>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</si>
  <si>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</si>
  <si>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</si>
  <si>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</si>
  <si>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</si>
  <si>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</si>
  <si>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</si>
  <si>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</si>
  <si>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</si>
  <si>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</si>
  <si>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</si>
  <si>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</si>
  <si>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</si>
  <si>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</si>
  <si>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</si>
  <si>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</si>
  <si>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</si>
  <si>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</si>
  <si>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</si>
  <si>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</si>
  <si>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</si>
  <si>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</si>
  <si>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</si>
  <si>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</si>
  <si>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</si>
  <si>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</si>
  <si>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</si>
  <si>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</si>
  <si>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</si>
  <si>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</si>
  <si>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</si>
  <si>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</si>
  <si>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</si>
  <si>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</si>
  <si>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</si>
  <si>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</si>
  <si>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</si>
  <si>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</si>
  <si>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</si>
  <si>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</si>
  <si>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</si>
  <si>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</si>
  <si>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</si>
  <si>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</si>
  <si>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</si>
  <si>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</si>
  <si>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</si>
  <si>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</si>
  <si>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</si>
  <si>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</si>
  <si>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</si>
  <si>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</si>
  <si>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</si>
  <si>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</si>
  <si>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</si>
  <si>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</si>
  <si>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</si>
  <si>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</si>
  <si>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</si>
  <si>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</si>
  <si>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</si>
  <si>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</si>
  <si>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</si>
  <si>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</si>
  <si>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</si>
  <si>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</si>
  <si>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</si>
  <si>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</si>
  <si>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</si>
  <si>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</si>
  <si>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</si>
  <si>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</si>
  <si>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</si>
  <si>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</si>
  <si>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</si>
  <si>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</si>
  <si>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</si>
  <si>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</si>
  <si>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</si>
  <si>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</si>
  <si>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</si>
  <si>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</si>
  <si>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</si>
  <si>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</si>
  <si>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</si>
  <si>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</si>
  <si>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</si>
  <si>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</si>
  <si>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</si>
  <si>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</si>
  <si>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</si>
  <si>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</si>
  <si>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</si>
  <si>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</si>
  <si>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</si>
  <si>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</si>
  <si>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</si>
  <si>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</si>
  <si>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</si>
  <si>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</si>
  <si>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</si>
  <si>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</si>
  <si>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</si>
  <si>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</si>
  <si>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</si>
  <si>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</si>
  <si>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</si>
  <si>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</si>
  <si>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</si>
  <si>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</si>
  <si>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</si>
  <si>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</si>
  <si>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</si>
  <si>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</si>
  <si>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</si>
  <si>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</si>
  <si>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</si>
  <si>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</si>
  <si>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</si>
  <si>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</si>
  <si>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</si>
  <si>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</si>
  <si>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</si>
  <si>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</si>
  <si>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</si>
  <si>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</si>
  <si>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</si>
  <si>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</si>
  <si>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</si>
  <si>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</si>
  <si>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</si>
  <si>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</si>
  <si>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</si>
  <si>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</si>
  <si>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</si>
  <si>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</si>
  <si>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</si>
  <si>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</si>
  <si>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</si>
  <si>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</si>
  <si>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</si>
  <si>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</si>
  <si>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</si>
  <si>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</si>
  <si>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</si>
  <si>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</si>
  <si>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</si>
  <si>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</si>
  <si>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</si>
  <si>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</si>
  <si>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</si>
  <si>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</si>
  <si>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</si>
  <si>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</si>
  <si>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</si>
  <si>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</si>
  <si>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</si>
  <si>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</si>
  <si>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</si>
  <si>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</si>
  <si>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</si>
  <si>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</si>
  <si>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</si>
  <si>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</si>
  <si>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</si>
  <si>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</si>
  <si>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</si>
  <si>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</si>
  <si>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</si>
  <si>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</si>
  <si>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</si>
  <si>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</si>
  <si>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</si>
  <si>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</si>
  <si>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</si>
  <si>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</si>
  <si>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</si>
  <si>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</si>
  <si>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</si>
  <si>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</si>
  <si>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</si>
  <si>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</si>
  <si>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</si>
  <si>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</si>
  <si>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</si>
  <si>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</si>
  <si>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</si>
  <si>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</si>
  <si>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</si>
  <si>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</si>
  <si>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</si>
  <si>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</si>
  <si>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</si>
  <si>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</si>
  <si>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</si>
  <si>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</si>
  <si>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</si>
  <si>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</si>
  <si>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</si>
  <si>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</si>
  <si>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</si>
  <si>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</si>
  <si>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</si>
  <si>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</si>
  <si>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</si>
  <si>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</si>
  <si>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</si>
  <si>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</si>
  <si>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</si>
  <si>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</si>
  <si>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</si>
  <si>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</si>
  <si>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</si>
  <si>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</si>
  <si>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</si>
  <si>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</si>
  <si>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</si>
  <si>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</si>
  <si>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</si>
  <si>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</si>
  <si>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</si>
  <si>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</si>
  <si>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</si>
  <si>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</si>
  <si>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</si>
  <si>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</si>
  <si>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</si>
  <si>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</si>
  <si>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</si>
  <si>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</si>
  <si>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</si>
  <si>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</si>
  <si>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</si>
  <si>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</si>
  <si>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</si>
  <si>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</si>
  <si>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</si>
  <si>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</si>
  <si>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</si>
  <si>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</si>
  <si>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</si>
  <si>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</si>
  <si>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</si>
  <si>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</si>
  <si>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</si>
  <si>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</si>
  <si>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</si>
  <si>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</si>
  <si>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</si>
  <si>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</si>
  <si>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</si>
  <si>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</si>
  <si>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</si>
  <si>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</si>
  <si>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</si>
  <si>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</si>
  <si>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</si>
  <si>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</si>
  <si>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</si>
  <si>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</si>
  <si>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</si>
  <si>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</si>
  <si>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</si>
  <si>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</si>
  <si>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</si>
  <si>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</si>
  <si>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</si>
  <si>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</si>
  <si>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</si>
  <si>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</si>
  <si>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</si>
  <si>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</si>
  <si>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</si>
  <si>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</si>
  <si>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</si>
  <si>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</si>
  <si>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</si>
  <si>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</si>
  <si>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</si>
  <si>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</si>
  <si>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</si>
  <si>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</si>
  <si>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</si>
  <si>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</si>
  <si>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</si>
  <si>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</si>
  <si>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</si>
  <si>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</si>
  <si>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</si>
  <si>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</si>
  <si>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</si>
  <si>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</si>
  <si>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</si>
  <si>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</si>
  <si>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</si>
  <si>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</si>
  <si>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</si>
  <si>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</si>
  <si>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</si>
  <si>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</si>
  <si>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</si>
  <si>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</si>
  <si>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</si>
  <si>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</si>
  <si>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</si>
  <si>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</si>
  <si>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</si>
  <si>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</si>
  <si>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</si>
  <si>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</si>
  <si>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</si>
  <si>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</si>
  <si>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</si>
  <si>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</si>
  <si>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</si>
  <si>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</si>
  <si>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</si>
  <si>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</si>
  <si>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</si>
  <si>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</si>
  <si>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</si>
  <si>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</si>
  <si>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</si>
  <si>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</si>
  <si>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</si>
  <si>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</si>
  <si>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</si>
  <si>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</si>
  <si>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</si>
  <si>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</si>
  <si>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</si>
  <si>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</si>
  <si>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</si>
  <si>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</si>
  <si>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</si>
  <si>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</si>
  <si>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</si>
  <si>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</si>
  <si>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</si>
  <si>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</si>
  <si>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</si>
  <si>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</si>
  <si>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</si>
  <si>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</si>
  <si>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</si>
  <si>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</si>
  <si>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</si>
  <si>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</si>
  <si>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</si>
  <si>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</si>
  <si>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</si>
  <si>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</si>
  <si>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</si>
  <si>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</si>
  <si>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</si>
  <si>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</si>
  <si>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</si>
  <si>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</si>
  <si>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</si>
  <si>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</si>
  <si>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</si>
  <si>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</si>
  <si>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</si>
  <si>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</si>
  <si>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</si>
  <si>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</si>
  <si>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</si>
  <si>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</si>
  <si>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</si>
  <si>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</si>
  <si>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</si>
  <si>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</si>
  <si>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</si>
  <si>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</si>
  <si>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</si>
  <si>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</si>
  <si>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</si>
  <si>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</si>
  <si>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</si>
  <si>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</si>
  <si>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</si>
  <si>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</si>
  <si>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</si>
  <si>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</si>
  <si>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</si>
  <si>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</si>
  <si>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</si>
  <si>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</si>
  <si>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</si>
  <si>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</si>
  <si>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</si>
  <si>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</si>
  <si>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</si>
  <si>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</si>
  <si>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</si>
  <si>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</si>
  <si>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</si>
  <si>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</si>
  <si>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</si>
  <si>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</si>
  <si>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</si>
  <si>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</si>
  <si>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</si>
  <si>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</si>
  <si>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</si>
  <si>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</si>
  <si>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</si>
  <si>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</si>
  <si>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</si>
  <si>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</si>
  <si>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</si>
  <si>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</si>
  <si>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</si>
  <si>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</si>
  <si>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</si>
  <si>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</si>
  <si>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</si>
  <si>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</si>
  <si>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</si>
  <si>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</si>
  <si>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</si>
  <si>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</si>
  <si>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</si>
  <si>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</si>
  <si>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</si>
  <si>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</si>
  <si>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</si>
  <si>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</si>
  <si>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</si>
  <si>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</si>
  <si>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</si>
  <si>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</si>
  <si>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</si>
  <si>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</si>
  <si>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</si>
  <si>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</si>
  <si>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</si>
  <si>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</si>
  <si>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</si>
  <si>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</si>
  <si>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</si>
  <si>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</si>
  <si>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</si>
  <si>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</si>
  <si>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</si>
  <si>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</si>
  <si>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</si>
  <si>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</si>
  <si>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</si>
  <si>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</si>
  <si>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</si>
  <si>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</si>
  <si>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</si>
  <si>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</si>
  <si>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</si>
  <si>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</si>
  <si>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</si>
  <si>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</si>
  <si>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</si>
  <si>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</si>
  <si>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</si>
  <si>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</si>
  <si>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</si>
  <si>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</si>
  <si>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</si>
  <si>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</si>
  <si>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</si>
  <si>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</si>
  <si>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</si>
  <si>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</si>
  <si>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</si>
  <si>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</si>
  <si>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</si>
  <si>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</si>
  <si>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</si>
  <si>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</si>
  <si>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</si>
  <si>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</si>
  <si>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</si>
  <si>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</si>
  <si>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</si>
  <si>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</si>
  <si>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</si>
  <si>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</si>
  <si>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</si>
  <si>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</si>
  <si>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</si>
  <si>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</si>
  <si>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</si>
  <si>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</si>
  <si>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</si>
  <si>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</si>
  <si>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</si>
  <si>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</si>
  <si>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</si>
  <si>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</si>
  <si>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</si>
  <si>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</si>
  <si>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</si>
  <si>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</si>
  <si>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</si>
  <si>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</si>
  <si>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</si>
  <si>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</si>
  <si>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</si>
  <si>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</si>
  <si>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</si>
  <si>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</si>
  <si>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</si>
  <si>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</si>
  <si>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</si>
  <si>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</si>
  <si>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</si>
  <si>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</si>
  <si>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</si>
  <si>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</si>
  <si>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</si>
  <si>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</si>
  <si>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</si>
  <si>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</si>
  <si>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</si>
  <si>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</si>
  <si>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</si>
  <si>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</si>
  <si>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</si>
  <si>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</si>
  <si>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</si>
  <si>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</si>
  <si>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</si>
  <si>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</si>
  <si>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</si>
  <si>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</si>
  <si>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</si>
  <si>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</si>
  <si>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</si>
  <si>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</si>
  <si>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</si>
  <si>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</si>
  <si>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</si>
  <si>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</si>
  <si>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</si>
  <si>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</si>
  <si>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</si>
  <si>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</si>
  <si>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</si>
  <si>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</si>
  <si>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</si>
  <si>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</si>
  <si>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</si>
  <si>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</si>
  <si>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</si>
  <si>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</si>
  <si>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</si>
  <si>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</si>
  <si>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</si>
  <si>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</si>
  <si>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</si>
  <si>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</si>
  <si>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</si>
  <si>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</si>
  <si>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</si>
  <si>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</si>
  <si>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</si>
  <si>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</si>
  <si>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</si>
  <si>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</si>
  <si>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</si>
  <si>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</si>
  <si>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</si>
  <si>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</si>
  <si>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</si>
  <si>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</si>
  <si>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</si>
  <si>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</si>
  <si>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</si>
  <si>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</si>
  <si>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</si>
  <si>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</si>
  <si>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</si>
  <si>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</si>
  <si>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</si>
  <si>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</si>
  <si>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</si>
  <si>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</si>
  <si>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</si>
  <si>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</si>
  <si>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</si>
  <si>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</si>
  <si>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</si>
  <si>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</si>
  <si>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</si>
  <si>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</si>
  <si>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</si>
  <si>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</si>
  <si>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</si>
  <si>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</si>
  <si>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</si>
  <si>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</si>
  <si>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</si>
  <si>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</si>
  <si>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</si>
  <si>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</si>
  <si>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</si>
  <si>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</si>
  <si>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</si>
  <si>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</si>
  <si>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</si>
  <si>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</si>
  <si>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</si>
  <si>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</si>
  <si>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</si>
  <si>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</si>
  <si>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</si>
  <si>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</si>
  <si>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</si>
  <si>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</si>
  <si>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</si>
  <si>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</si>
  <si>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</si>
  <si>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</si>
  <si>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</si>
  <si>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</si>
  <si>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</si>
  <si>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</si>
  <si>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</si>
  <si>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</si>
  <si>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</si>
  <si>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</si>
  <si>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</si>
  <si>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</si>
  <si>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</si>
  <si>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</si>
  <si>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</si>
  <si>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</si>
  <si>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</si>
  <si>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</si>
  <si>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</si>
  <si>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</si>
  <si>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</si>
  <si>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</si>
  <si>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</si>
  <si>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</si>
  <si>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</si>
  <si>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</si>
  <si>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</si>
  <si>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</si>
  <si>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</si>
  <si>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</si>
  <si>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</si>
  <si>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</si>
  <si>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</si>
  <si>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</si>
  <si>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</si>
  <si>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</si>
  <si>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</si>
  <si>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</si>
  <si>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</si>
  <si>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</si>
  <si>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</si>
  <si>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</si>
  <si>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</si>
  <si>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</si>
  <si>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</si>
  <si>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</si>
  <si>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</si>
  <si>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</si>
  <si>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</si>
  <si>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</si>
  <si>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</si>
  <si>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</si>
  <si>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</si>
  <si>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</si>
  <si>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</si>
  <si>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</si>
  <si>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</si>
  <si>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</si>
  <si>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</si>
  <si>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</si>
  <si>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</si>
  <si>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</si>
  <si>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</si>
  <si>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</si>
  <si>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</si>
  <si>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</si>
  <si>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</si>
  <si>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</si>
  <si>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</si>
  <si>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</si>
  <si>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</si>
  <si>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</si>
  <si>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</si>
  <si>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</si>
  <si>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</si>
  <si>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</si>
  <si>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</si>
  <si>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</si>
  <si>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</si>
  <si>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</si>
  <si>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</si>
  <si>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</si>
  <si>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</si>
  <si>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</si>
  <si>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</si>
  <si>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</si>
  <si>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</si>
  <si>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</si>
  <si>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</si>
  <si>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</si>
  <si>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</si>
  <si>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</si>
  <si>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</si>
  <si>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</si>
  <si>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</si>
  <si>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</si>
  <si>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</si>
  <si>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</si>
  <si>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</si>
  <si>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</si>
  <si>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</si>
  <si>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</si>
  <si>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</si>
  <si>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</si>
  <si>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</si>
  <si>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</si>
  <si>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</si>
  <si>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</si>
  <si>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</si>
  <si>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</si>
  <si>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</si>
  <si>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</si>
  <si>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</si>
  <si>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</si>
  <si>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</si>
  <si>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</si>
  <si>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</si>
  <si>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</si>
  <si>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</si>
  <si>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</si>
  <si>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</si>
  <si>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</si>
  <si>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</si>
  <si>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</si>
  <si>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</si>
  <si>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</si>
  <si>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</si>
  <si>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</si>
  <si>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</si>
  <si>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</si>
  <si>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</si>
  <si>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</si>
  <si>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</si>
  <si>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</si>
  <si>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</si>
  <si>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</si>
  <si>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</si>
  <si>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</si>
  <si>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</si>
  <si>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</si>
  <si>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</si>
  <si>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</si>
  <si>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</si>
  <si>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</si>
  <si>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</si>
  <si>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</si>
  <si>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</si>
  <si>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</si>
  <si>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</si>
  <si>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</si>
  <si>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</si>
  <si>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</si>
  <si>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</si>
  <si>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</si>
  <si>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</si>
  <si>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</si>
  <si>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</si>
  <si>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</si>
  <si>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</si>
  <si>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</si>
  <si>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</si>
  <si>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</si>
  <si>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</si>
  <si>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</si>
  <si>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</si>
  <si>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</si>
  <si>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</si>
  <si>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</si>
  <si>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</si>
  <si>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</si>
  <si>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</si>
  <si>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</si>
  <si>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</si>
  <si>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</si>
  <si>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</si>
  <si>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</si>
  <si>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</si>
  <si>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</si>
  <si>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</si>
  <si>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</si>
  <si>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</si>
  <si>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</si>
  <si>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</si>
  <si>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</si>
  <si>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</si>
  <si>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</si>
  <si>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</si>
  <si>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</si>
  <si>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</si>
  <si>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</si>
  <si>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</si>
  <si>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</si>
  <si>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</si>
  <si>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</si>
  <si>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</si>
  <si>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</si>
  <si>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</si>
  <si>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</si>
  <si>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</si>
  <si>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</si>
  <si>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</si>
  <si>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</si>
  <si>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</si>
  <si>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</si>
  <si>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</si>
  <si>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</si>
  <si>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</si>
  <si>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</si>
  <si>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</si>
  <si>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</si>
  <si>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</si>
  <si>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</si>
  <si>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</si>
  <si>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</si>
  <si>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</si>
  <si>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</si>
  <si>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</si>
  <si>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</si>
  <si>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</si>
  <si>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</si>
  <si>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</si>
  <si>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</si>
  <si>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</si>
  <si>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</si>
  <si>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</si>
  <si>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</si>
  <si>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</si>
  <si>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</si>
  <si>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</si>
  <si>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</si>
  <si>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</si>
  <si>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</si>
  <si>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</si>
  <si>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</si>
  <si>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</si>
  <si>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</si>
  <si>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</si>
  <si>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</si>
  <si>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</si>
  <si>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</si>
  <si>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</si>
  <si>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</si>
  <si>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</si>
  <si>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</si>
  <si>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</si>
  <si>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</si>
  <si>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</si>
  <si>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</si>
  <si>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</si>
  <si>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</si>
  <si>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</si>
  <si>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</si>
  <si>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</si>
  <si>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</si>
  <si>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</si>
  <si>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</si>
  <si>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</si>
  <si>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</si>
  <si>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</si>
  <si>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</si>
  <si>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</si>
  <si>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</si>
  <si>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</si>
  <si>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</si>
  <si>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</si>
  <si>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</si>
  <si>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</si>
  <si>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</si>
  <si>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</si>
  <si>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</si>
  <si>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</si>
  <si>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</si>
  <si>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</si>
  <si>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</si>
  <si>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</si>
  <si>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</si>
  <si>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</si>
  <si>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</si>
  <si>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</si>
  <si>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</si>
  <si>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</si>
  <si>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</si>
  <si>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</si>
  <si>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</si>
  <si>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</si>
  <si>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</si>
  <si>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</si>
  <si>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</si>
  <si>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</si>
  <si>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</si>
  <si>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</si>
  <si>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</si>
  <si>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</si>
  <si>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</si>
  <si>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</si>
  <si>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</si>
  <si>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</si>
  <si>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</si>
  <si>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</si>
  <si>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</si>
  <si>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</si>
  <si>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</si>
  <si>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</si>
  <si>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</si>
  <si>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</si>
  <si>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</si>
  <si>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</si>
  <si>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</si>
  <si>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</si>
  <si>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</si>
  <si>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</si>
  <si>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</si>
  <si>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</si>
  <si>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</si>
  <si>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</si>
  <si>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</si>
  <si>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</si>
  <si>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</si>
  <si>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</si>
  <si>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</si>
  <si>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</si>
  <si>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</si>
  <si>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</si>
  <si>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</si>
  <si>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</si>
  <si>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</si>
  <si>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</si>
  <si>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</si>
  <si>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</si>
  <si>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</si>
  <si>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</si>
  <si>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</si>
  <si>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</si>
  <si>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</si>
  <si>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</si>
  <si>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</si>
  <si>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</si>
  <si>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</si>
  <si>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</si>
  <si>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</si>
  <si>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</si>
  <si>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</si>
  <si>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</si>
  <si>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</si>
  <si>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</si>
  <si>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</si>
  <si>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</si>
  <si>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</si>
  <si>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</si>
  <si>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</si>
  <si>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</si>
  <si>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</si>
  <si>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</si>
  <si>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</si>
  <si>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</si>
  <si>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</si>
  <si>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</si>
  <si>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</si>
  <si>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</si>
  <si>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</si>
  <si>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</si>
  <si>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</si>
  <si>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</si>
  <si>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</si>
  <si>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</si>
  <si>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</si>
  <si>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</si>
  <si>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</si>
  <si>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</si>
  <si>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</si>
  <si>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</si>
  <si>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</si>
  <si>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</si>
  <si>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</si>
  <si>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</si>
  <si>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</si>
  <si>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</si>
  <si>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</si>
  <si>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</si>
  <si>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</si>
  <si>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</si>
  <si>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</si>
  <si>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</si>
  <si>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</si>
  <si>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</si>
  <si>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</si>
  <si>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</si>
  <si>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</si>
  <si>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</si>
  <si>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</si>
  <si>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</si>
  <si>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</si>
  <si>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</si>
  <si>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</si>
  <si>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</si>
  <si>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</si>
  <si>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</si>
  <si>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</si>
  <si>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</si>
  <si>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</si>
  <si>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</si>
  <si>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</si>
  <si>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</si>
  <si>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</si>
  <si>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</si>
  <si>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</si>
  <si>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</si>
  <si>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</si>
  <si>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</si>
  <si>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</si>
  <si>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</si>
  <si>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</si>
  <si>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</si>
  <si>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</si>
  <si>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</si>
  <si>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</si>
  <si>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</si>
  <si>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</si>
  <si>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</si>
  <si>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</si>
  <si>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</si>
  <si>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</si>
  <si>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</si>
  <si>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</si>
  <si>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</si>
  <si>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</si>
  <si>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</si>
  <si>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</si>
  <si>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</si>
  <si>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</si>
  <si>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</si>
  <si>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</si>
  <si>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</si>
  <si>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</si>
  <si>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</si>
  <si>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</si>
  <si>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</si>
  <si>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</si>
  <si>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</si>
  <si>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</si>
  <si>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</si>
  <si>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</si>
  <si>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</si>
  <si>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</si>
  <si>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</si>
  <si>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</si>
  <si>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</si>
  <si>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</si>
  <si>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</si>
  <si>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</si>
  <si>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</si>
  <si>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</si>
  <si>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</si>
  <si>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</si>
  <si>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</si>
  <si>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</si>
  <si>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</si>
  <si>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</si>
  <si>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</si>
  <si>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</si>
  <si>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</si>
  <si>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</si>
  <si>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</si>
  <si>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</si>
  <si>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</si>
  <si>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</si>
  <si>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</si>
  <si>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</si>
  <si>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</si>
  <si>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</si>
  <si>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</si>
  <si>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</si>
  <si>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</si>
  <si>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</si>
  <si>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</si>
  <si>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</si>
  <si>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</si>
  <si>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</si>
  <si>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</si>
  <si>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</si>
  <si>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</si>
  <si>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</si>
  <si>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</si>
  <si>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</si>
  <si>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</si>
  <si>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</si>
  <si>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</si>
  <si>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</si>
  <si>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</si>
  <si>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</si>
  <si>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</si>
  <si>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</si>
  <si>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</si>
  <si>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</si>
  <si>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</si>
  <si>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</si>
  <si>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</si>
  <si>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</si>
  <si>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</si>
  <si>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</si>
  <si>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</si>
  <si>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</si>
  <si>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</si>
  <si>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</si>
  <si>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</si>
  <si>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</si>
  <si>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</si>
  <si>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</si>
  <si>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</si>
  <si>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</si>
  <si>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</si>
  <si>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</si>
  <si>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</si>
  <si>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</si>
  <si>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</si>
  <si>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</si>
  <si>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</si>
  <si>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</si>
  <si>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</si>
  <si>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</si>
  <si>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</si>
  <si>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</si>
  <si>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</si>
  <si>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</si>
  <si>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</si>
  <si>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</si>
  <si>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</si>
  <si>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</si>
  <si>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</si>
  <si>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</si>
  <si>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</si>
  <si>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</si>
  <si>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</si>
  <si>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</si>
  <si>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</si>
  <si>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</si>
  <si>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</si>
  <si>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</si>
  <si>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</si>
  <si>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</si>
  <si>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</si>
  <si>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</si>
  <si>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</si>
  <si>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</si>
  <si>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</si>
  <si>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</si>
  <si>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</si>
  <si>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</si>
  <si>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</si>
  <si>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</si>
  <si>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</si>
  <si>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</si>
  <si>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</si>
  <si>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</si>
  <si>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</si>
  <si>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</si>
  <si>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</si>
  <si>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</si>
  <si>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</si>
  <si>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</si>
  <si>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</si>
  <si>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</si>
  <si>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</si>
  <si>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</si>
  <si>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</si>
  <si>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</si>
  <si>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</si>
  <si>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</si>
  <si>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</si>
  <si>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</si>
  <si>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</si>
  <si>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</si>
  <si>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</si>
  <si>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</si>
  <si>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</si>
  <si>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</si>
  <si>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</si>
  <si>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</si>
  <si>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</si>
  <si>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</si>
  <si>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</si>
  <si>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</si>
  <si>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</si>
  <si>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</si>
  <si>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</si>
  <si>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</si>
  <si>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</si>
  <si>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</si>
  <si>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</si>
  <si>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</si>
  <si>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</si>
  <si>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</si>
  <si>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</si>
  <si>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</si>
  <si>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</si>
  <si>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</si>
  <si>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</si>
  <si>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</si>
  <si>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</si>
  <si>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</si>
  <si>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</si>
  <si>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</si>
  <si>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</si>
  <si>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</si>
  <si>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</si>
  <si>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</si>
  <si>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</si>
  <si>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</si>
  <si>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</si>
  <si>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</si>
  <si>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</si>
  <si>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</si>
  <si>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</si>
  <si>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</si>
  <si>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</si>
  <si>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</si>
  <si>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</si>
  <si>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</si>
  <si>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</si>
  <si>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</si>
  <si>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</si>
  <si>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</si>
  <si>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</si>
  <si>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</si>
  <si>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</si>
  <si>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</si>
  <si>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</si>
  <si>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</si>
  <si>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</si>
  <si>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</si>
  <si>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</si>
  <si>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</si>
  <si>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</si>
  <si>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</si>
  <si>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</si>
  <si>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</si>
  <si>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</si>
  <si>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</si>
  <si>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</si>
  <si>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</si>
  <si>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</si>
  <si>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</si>
  <si>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</si>
  <si>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</si>
  <si>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</si>
  <si>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</si>
  <si>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</si>
  <si>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</si>
  <si>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</si>
  <si>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</si>
  <si>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</si>
  <si>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</si>
  <si>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</si>
  <si>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</si>
  <si>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</si>
  <si>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</si>
  <si>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</si>
  <si>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</si>
  <si>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</si>
  <si>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</si>
  <si>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</si>
  <si>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</si>
  <si>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</si>
  <si>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</si>
  <si>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</si>
  <si>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</si>
  <si>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</si>
  <si>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</si>
  <si>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</si>
  <si>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</si>
  <si>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</si>
  <si>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</si>
  <si>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</si>
  <si>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</si>
  <si>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</si>
  <si>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</si>
  <si>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</si>
  <si>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</si>
  <si>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</si>
  <si>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</si>
  <si>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</si>
  <si>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</si>
  <si>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</si>
  <si>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</si>
  <si>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</si>
  <si>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</si>
  <si>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</si>
  <si>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</si>
  <si>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</si>
  <si>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</si>
  <si>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</si>
  <si>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</si>
  <si>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</si>
  <si>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</si>
  <si>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</si>
  <si>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</si>
  <si>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</si>
  <si>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</si>
  <si>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</si>
  <si>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</si>
  <si>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</si>
  <si>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</si>
  <si>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</si>
  <si>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</si>
  <si>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</si>
  <si>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</si>
  <si>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</si>
  <si>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</si>
  <si>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</si>
  <si>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</si>
  <si>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</si>
  <si>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</si>
  <si>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</si>
  <si>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</si>
  <si>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</si>
  <si>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</si>
  <si>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</si>
  <si>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</si>
  <si>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</si>
  <si>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</si>
  <si>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</si>
  <si>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</si>
  <si>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</si>
  <si>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</si>
  <si>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</si>
  <si>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</si>
  <si>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</si>
  <si>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</si>
  <si>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</si>
  <si>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</si>
  <si>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</si>
  <si>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</si>
  <si>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</si>
  <si>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</si>
  <si>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</si>
  <si>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</si>
  <si>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</si>
  <si>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</si>
  <si>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</si>
  <si>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</si>
  <si>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</si>
  <si>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</si>
  <si>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</si>
  <si>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</si>
  <si>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</si>
  <si>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</si>
  <si>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</si>
  <si>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</si>
  <si>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</si>
  <si>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</si>
  <si>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</si>
  <si>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</si>
  <si>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</si>
  <si>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</si>
  <si>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</si>
  <si>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</si>
  <si>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</si>
  <si>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</si>
  <si>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</si>
  <si>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</si>
  <si>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</si>
  <si>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</si>
  <si>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</si>
  <si>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</si>
  <si>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</si>
  <si>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</si>
  <si>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</si>
  <si>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</si>
  <si>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</si>
  <si>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</si>
  <si>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</si>
  <si>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</si>
  <si>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</si>
  <si>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</si>
  <si>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</si>
  <si>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</si>
  <si>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</si>
  <si>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</si>
  <si>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</si>
  <si>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</si>
  <si>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</si>
  <si>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</si>
  <si>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</si>
  <si>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</si>
  <si>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</si>
  <si>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</si>
  <si>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</si>
  <si>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</si>
  <si>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</si>
  <si>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</si>
  <si>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</si>
  <si>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</si>
  <si>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</si>
  <si>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</si>
  <si>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</si>
  <si>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</si>
  <si>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</si>
  <si>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</si>
  <si>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</si>
  <si>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</si>
  <si>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</si>
  <si>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</si>
  <si>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</si>
  <si>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</si>
  <si>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</si>
  <si>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</si>
  <si>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</si>
  <si>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</si>
  <si>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</si>
  <si>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</si>
  <si>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</si>
  <si>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</si>
  <si>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</si>
  <si>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</si>
  <si>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</si>
  <si>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</si>
  <si>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</si>
  <si>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</si>
  <si>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</si>
  <si>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</si>
  <si>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</si>
  <si>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</si>
  <si>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</si>
  <si>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</si>
  <si>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</si>
  <si>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</si>
  <si>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</si>
  <si>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</si>
  <si>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</si>
  <si>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</si>
  <si>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</si>
  <si>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</si>
  <si>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</si>
  <si>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</si>
  <si>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</si>
  <si>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</si>
  <si>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</si>
  <si>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</si>
  <si>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</si>
  <si>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</si>
  <si>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</si>
  <si>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</si>
  <si>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</si>
  <si>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</si>
  <si>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</si>
  <si>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</si>
  <si>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</si>
  <si>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</si>
  <si>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</si>
  <si>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</si>
  <si>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</si>
  <si>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</si>
  <si>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</si>
  <si>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</si>
  <si>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</si>
  <si>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</si>
  <si>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</si>
  <si>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</si>
  <si>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</si>
  <si>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</si>
  <si>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</si>
  <si>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</si>
  <si>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</si>
  <si>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</si>
  <si>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</si>
  <si>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</si>
  <si>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</si>
  <si>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</si>
  <si>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</si>
  <si>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</si>
  <si>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</si>
  <si>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</si>
  <si>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</si>
  <si>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</si>
  <si>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</si>
  <si>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</si>
  <si>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</si>
  <si>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</si>
  <si>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</si>
  <si>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</si>
  <si>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</si>
  <si>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</si>
  <si>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</si>
  <si>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</si>
  <si>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</si>
  <si>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</si>
  <si>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</si>
  <si>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</si>
  <si>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</si>
  <si>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</si>
  <si>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</si>
  <si>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</si>
  <si>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</si>
  <si>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</si>
  <si>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</si>
  <si>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</si>
  <si>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</si>
  <si>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</si>
  <si>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</si>
  <si>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</si>
  <si>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</si>
  <si>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</si>
  <si>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</si>
  <si>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</si>
  <si>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</si>
  <si>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</si>
  <si>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</si>
  <si>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</si>
  <si>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</si>
  <si>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</si>
  <si>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</si>
  <si>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</si>
  <si>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</si>
  <si>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</si>
  <si>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</si>
  <si>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</si>
  <si>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</si>
  <si>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</si>
  <si>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</si>
  <si>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</si>
  <si>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</si>
  <si>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</si>
  <si>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</si>
  <si>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</si>
  <si>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</si>
  <si>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</si>
  <si>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</si>
  <si>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</si>
  <si>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</si>
  <si>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</si>
  <si>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</si>
  <si>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</si>
  <si>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</si>
  <si>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</si>
  <si>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</si>
  <si>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</si>
  <si>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</si>
  <si>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</si>
  <si>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</si>
  <si>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</si>
  <si>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</si>
  <si>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</si>
  <si>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</si>
  <si>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</si>
  <si>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</si>
  <si>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</si>
  <si>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</si>
  <si>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</si>
  <si>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</si>
  <si>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</si>
  <si>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</si>
  <si>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</si>
  <si>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</si>
  <si>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</si>
  <si>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</si>
  <si>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</si>
  <si>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</si>
  <si>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</si>
  <si>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</si>
  <si>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</si>
  <si>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</si>
  <si>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</si>
  <si>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</si>
  <si>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</si>
  <si>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</si>
  <si>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</si>
  <si>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</si>
  <si>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</si>
  <si>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</si>
  <si>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</si>
  <si>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</si>
  <si>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</si>
  <si>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</si>
  <si>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</si>
  <si>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</si>
  <si>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</si>
  <si>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</si>
  <si>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</si>
  <si>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</si>
  <si>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</si>
  <si>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</si>
  <si>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</si>
  <si>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</si>
  <si>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</si>
  <si>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</si>
  <si>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</si>
  <si>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</si>
  <si>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</si>
  <si>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</si>
  <si>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</si>
  <si>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</si>
  <si>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</si>
  <si>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</si>
  <si>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</si>
  <si>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</si>
  <si>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</si>
  <si>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</si>
  <si>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</si>
  <si>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</si>
  <si>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</si>
  <si>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</si>
  <si>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</si>
  <si>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</si>
  <si>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</si>
  <si>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</si>
  <si>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</si>
  <si>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</si>
  <si>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</si>
  <si>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</si>
  <si>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</si>
  <si>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</si>
  <si>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</si>
  <si>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</si>
  <si>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</si>
  <si>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</si>
  <si>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</si>
  <si>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</si>
  <si>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</si>
  <si>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</si>
  <si>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</si>
  <si>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</si>
  <si>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</si>
  <si>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</si>
  <si>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</si>
  <si>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</si>
  <si>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</si>
  <si>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</si>
  <si>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</si>
  <si>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</si>
  <si>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</si>
  <si>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</si>
  <si>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</si>
  <si>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</si>
  <si>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</si>
  <si>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</si>
  <si>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</si>
  <si>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</si>
  <si>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</si>
  <si>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</si>
  <si>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</si>
  <si>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</si>
  <si>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</si>
  <si>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</si>
  <si>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</si>
  <si>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</si>
  <si>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</si>
  <si>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</si>
  <si>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</si>
  <si>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</si>
  <si>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</si>
  <si>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</si>
  <si>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</si>
  <si>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</si>
  <si>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</si>
  <si>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</si>
  <si>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</si>
  <si>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</si>
  <si>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</si>
  <si>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</si>
  <si>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</si>
  <si>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</si>
  <si>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</si>
  <si>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</si>
  <si>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</si>
  <si>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</si>
  <si>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</si>
  <si>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</si>
  <si>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</si>
  <si>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</si>
  <si>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</si>
  <si>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</si>
  <si>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</si>
  <si>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</si>
  <si>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</si>
  <si>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</si>
  <si>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</si>
  <si>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</si>
  <si>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</si>
  <si>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</si>
  <si>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</si>
  <si>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</si>
  <si>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</si>
  <si>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</si>
  <si>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</si>
  <si>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</si>
  <si>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</si>
  <si>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</si>
  <si>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</si>
  <si>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</si>
  <si>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</si>
  <si>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</si>
  <si>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</si>
  <si>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</si>
  <si>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</si>
  <si>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</si>
  <si>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</si>
  <si>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</si>
  <si>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</si>
  <si>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</si>
  <si>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</si>
  <si>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</si>
  <si>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</si>
  <si>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</si>
  <si>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</si>
  <si>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</si>
  <si>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</si>
  <si>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</si>
  <si>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</si>
  <si>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</si>
  <si>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</si>
  <si>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</si>
  <si>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</si>
  <si>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</si>
  <si>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</si>
  <si>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</si>
  <si>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</si>
  <si>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</si>
  <si>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</si>
  <si>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</si>
  <si>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</si>
  <si>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</si>
  <si>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</si>
  <si>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</si>
  <si>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</si>
  <si>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</si>
  <si>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</si>
  <si>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</si>
  <si>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</si>
  <si>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</si>
  <si>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</si>
  <si>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</si>
  <si>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</si>
  <si>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</si>
  <si>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</si>
  <si>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</si>
  <si>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</si>
  <si>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</si>
  <si>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</si>
  <si>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</si>
  <si>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</si>
  <si>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</si>
  <si>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</si>
  <si>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</si>
  <si>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</si>
  <si>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</si>
  <si>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</si>
  <si>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</si>
  <si>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</si>
  <si>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</si>
  <si>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</si>
  <si>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</si>
  <si>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</si>
  <si>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</si>
  <si>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</si>
  <si>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</si>
  <si>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</si>
  <si>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</si>
  <si>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</si>
  <si>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</si>
  <si>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</si>
  <si>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</si>
  <si>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</si>
  <si>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</si>
  <si>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</si>
  <si>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</si>
  <si>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</si>
  <si>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</si>
  <si>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</si>
  <si>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</si>
  <si>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</si>
  <si>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</si>
  <si>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</si>
  <si>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</si>
  <si>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</si>
  <si>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</si>
  <si>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</si>
  <si>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</si>
  <si>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</si>
  <si>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</si>
  <si>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</si>
  <si>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</si>
  <si>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</si>
  <si>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</si>
  <si>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</si>
  <si>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</si>
  <si>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</si>
  <si>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</si>
  <si>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</si>
  <si>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</si>
  <si>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</si>
  <si>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</si>
  <si>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</si>
  <si>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</si>
  <si>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</si>
  <si>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</si>
  <si>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</si>
  <si>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</si>
  <si>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</si>
  <si>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</si>
  <si>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</si>
  <si>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</si>
  <si>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</si>
  <si>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</si>
  <si>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</si>
  <si>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</si>
  <si>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</si>
  <si>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</si>
  <si>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</si>
  <si>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</si>
  <si>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</si>
  <si>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</si>
  <si>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</si>
  <si>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</si>
  <si>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</si>
  <si>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</si>
  <si>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</si>
  <si>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</si>
  <si>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</si>
  <si>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</si>
  <si>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</si>
  <si>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</si>
  <si>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</si>
  <si>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</si>
  <si>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</si>
  <si>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</si>
  <si>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</si>
  <si>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</si>
  <si>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</si>
  <si>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</si>
  <si>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</si>
  <si>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</si>
  <si>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</si>
  <si>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</si>
  <si>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</si>
  <si>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</si>
  <si>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</si>
  <si>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</si>
  <si>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</si>
  <si>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</si>
  <si>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</si>
  <si>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</si>
  <si>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</si>
  <si>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</si>
  <si>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</si>
  <si>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</si>
  <si>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</si>
  <si>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</si>
  <si>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</si>
  <si>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</si>
  <si>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</si>
  <si>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</si>
  <si>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</si>
  <si>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</si>
  <si>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</si>
  <si>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</si>
  <si>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</si>
  <si>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</si>
  <si>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</si>
  <si>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</si>
  <si>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</si>
  <si>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</si>
  <si>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</si>
  <si>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</si>
  <si>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</si>
  <si>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</si>
  <si>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</si>
  <si>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</si>
  <si>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</si>
  <si>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</si>
  <si>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</si>
  <si>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</si>
  <si>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</si>
  <si>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</si>
  <si>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</si>
  <si>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</si>
  <si>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</si>
  <si>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</si>
  <si>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</si>
  <si>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</si>
  <si>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</si>
  <si>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</si>
  <si>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</si>
  <si>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</si>
  <si>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</si>
  <si>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</si>
  <si>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</si>
  <si>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</si>
  <si>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</si>
  <si>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</si>
  <si>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</si>
  <si>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</si>
  <si>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</si>
  <si>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</si>
  <si>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</si>
  <si>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</si>
  <si>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</si>
  <si>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</si>
  <si>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</si>
  <si>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</si>
  <si>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</si>
  <si>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</si>
  <si>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</si>
  <si>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</si>
  <si>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</si>
  <si>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</si>
  <si>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</si>
  <si>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</si>
  <si>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</si>
  <si>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</si>
  <si>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</si>
  <si>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</si>
  <si>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</si>
  <si>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</si>
  <si>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</si>
  <si>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</si>
  <si>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</si>
  <si>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</si>
  <si>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</si>
  <si>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</si>
  <si>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</si>
  <si>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</si>
  <si>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</si>
  <si>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</si>
  <si>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</si>
  <si>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</si>
  <si>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</si>
  <si>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</si>
  <si>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</si>
  <si>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</si>
  <si>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</si>
  <si>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</si>
  <si>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</si>
  <si>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</si>
  <si>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</si>
  <si>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</si>
  <si>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</si>
  <si>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</si>
  <si>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</si>
  <si>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</si>
  <si>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</si>
  <si>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</si>
  <si>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</si>
  <si>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</si>
  <si>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</si>
  <si>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</si>
  <si>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</si>
  <si>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</si>
  <si>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</si>
  <si>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</si>
  <si>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</si>
  <si>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</si>
  <si>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</si>
  <si>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</si>
  <si>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</si>
  <si>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</si>
  <si>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</si>
  <si>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</si>
  <si>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</si>
  <si>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</si>
  <si>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</si>
  <si>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</si>
  <si>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</si>
  <si>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</si>
  <si>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</si>
  <si>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</si>
  <si>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</si>
  <si>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</si>
  <si>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</si>
  <si>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</si>
  <si>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</si>
  <si>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</si>
  <si>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</si>
  <si>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</si>
  <si>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</si>
  <si>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</si>
  <si>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</si>
  <si>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</si>
  <si>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</si>
  <si>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</si>
  <si>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</si>
  <si>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</si>
  <si>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</si>
  <si>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</si>
  <si>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</si>
  <si>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</si>
  <si>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</si>
  <si>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</si>
  <si>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</si>
  <si>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</si>
  <si>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</si>
  <si>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</si>
  <si>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</si>
  <si>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</si>
  <si>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</si>
  <si>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</si>
  <si>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</si>
  <si>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</si>
  <si>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</si>
  <si>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</si>
  <si>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</si>
  <si>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</si>
  <si>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</si>
  <si>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</si>
  <si>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</si>
  <si>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</si>
  <si>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</si>
  <si>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</si>
  <si>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</si>
  <si>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</si>
  <si>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</si>
  <si>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</si>
  <si>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</si>
  <si>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</si>
  <si>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</si>
  <si>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</si>
  <si>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</si>
  <si>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</si>
  <si>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</si>
  <si>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</si>
  <si>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</si>
  <si>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</si>
  <si>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</si>
  <si>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</si>
  <si>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</si>
  <si>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</si>
  <si>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</si>
  <si>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</si>
  <si>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</si>
  <si>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</si>
  <si>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</si>
  <si>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</si>
  <si>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</si>
  <si>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</si>
  <si>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</si>
  <si>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</si>
  <si>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</si>
  <si>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</si>
  <si>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</si>
  <si>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</si>
  <si>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</si>
  <si>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</si>
  <si>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</si>
  <si>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</si>
  <si>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</si>
  <si>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</si>
  <si>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</si>
  <si>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</si>
  <si>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</si>
  <si>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</si>
  <si>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</si>
  <si>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</si>
  <si>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</si>
  <si>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</si>
  <si>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</si>
  <si>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</si>
  <si>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</si>
  <si>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</si>
  <si>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</si>
  <si>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</si>
  <si>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</si>
  <si>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</si>
  <si>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</si>
  <si>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</si>
  <si>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</si>
  <si>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</si>
  <si>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</si>
  <si>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</si>
  <si>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</si>
  <si>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</si>
  <si>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</si>
  <si>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</si>
  <si>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</si>
  <si>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</si>
  <si>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</si>
  <si>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</si>
  <si>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</si>
  <si>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</si>
  <si>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</si>
  <si>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</si>
  <si>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</si>
  <si>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</si>
  <si>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</si>
  <si>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</si>
  <si>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</si>
  <si>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</si>
  <si>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</si>
  <si>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</si>
  <si>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</si>
  <si>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</si>
  <si>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</si>
  <si>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</si>
  <si>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</si>
  <si>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</si>
  <si>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</si>
  <si>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</si>
  <si>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</si>
  <si>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</si>
  <si>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</si>
  <si>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</si>
  <si>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</si>
  <si>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</si>
  <si>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</si>
  <si>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</si>
  <si>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</si>
  <si>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</si>
  <si>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</si>
  <si>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</si>
  <si>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</si>
  <si>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</si>
  <si>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</si>
  <si>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</si>
  <si>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</si>
  <si>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</si>
  <si>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</si>
  <si>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</si>
  <si>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</si>
  <si>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</si>
  <si>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</si>
  <si>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</si>
  <si>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</si>
  <si>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</si>
  <si>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</si>
  <si>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</si>
  <si>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</si>
  <si>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</si>
  <si>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</si>
  <si>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</si>
  <si>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</si>
  <si>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</si>
  <si>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</si>
  <si>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</si>
  <si>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</si>
  <si>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</si>
  <si>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</si>
  <si>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</si>
  <si>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</si>
  <si>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</si>
  <si>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</si>
  <si>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</si>
  <si>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</si>
  <si>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</si>
  <si>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</si>
  <si>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</si>
  <si>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</si>
  <si>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</si>
  <si>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</si>
  <si>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</si>
  <si>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</si>
  <si>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</si>
  <si>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</si>
  <si>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</si>
  <si>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</si>
  <si>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</si>
  <si>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</si>
  <si>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</si>
  <si>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</si>
  <si>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</si>
  <si>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</si>
  <si>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</si>
  <si>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</si>
  <si>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</si>
  <si>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</si>
  <si>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</si>
  <si>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</si>
  <si>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</si>
  <si>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</si>
  <si>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</si>
  <si>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</si>
  <si>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</si>
  <si>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</si>
  <si>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</si>
  <si>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</si>
  <si>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</si>
  <si>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</si>
  <si>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</si>
  <si>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</si>
  <si>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</si>
  <si>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</si>
  <si>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</si>
  <si>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</si>
  <si>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</si>
  <si>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</si>
  <si>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</si>
  <si>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</si>
  <si>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</si>
  <si>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</si>
  <si>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</si>
  <si>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</si>
  <si>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</si>
  <si>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</si>
  <si>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</si>
  <si>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</si>
  <si>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</si>
  <si>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</si>
  <si>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</si>
  <si>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</si>
  <si>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</si>
  <si>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</si>
  <si>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</si>
  <si>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</si>
  <si>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</si>
  <si>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</si>
  <si>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</si>
  <si>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</si>
  <si>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</si>
  <si>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</si>
  <si>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</si>
  <si>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</si>
  <si>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</si>
  <si>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</si>
  <si>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</si>
  <si>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</si>
  <si>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</si>
  <si>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</si>
  <si>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</si>
  <si>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</si>
  <si>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</si>
  <si>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</si>
  <si>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</si>
  <si>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</si>
  <si>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</si>
  <si>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</si>
  <si>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</si>
  <si>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</si>
  <si>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</si>
  <si>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</si>
  <si>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</si>
  <si>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</si>
  <si>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</si>
  <si>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</si>
  <si>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</si>
  <si>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</si>
  <si>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</si>
  <si>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</si>
  <si>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</si>
  <si>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</si>
  <si>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</si>
  <si>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</si>
  <si>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</si>
  <si>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</si>
  <si>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</si>
  <si>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</si>
  <si>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</si>
  <si>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</si>
  <si>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</si>
  <si>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</si>
  <si>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</si>
  <si>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</si>
  <si>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</si>
  <si>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</si>
  <si>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</si>
  <si>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</si>
  <si>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</si>
  <si>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</si>
  <si>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</si>
  <si>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</si>
  <si>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</si>
  <si>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</si>
  <si>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</si>
  <si>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</si>
  <si>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</si>
  <si>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</si>
  <si>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</si>
  <si>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</si>
  <si>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</si>
  <si>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</si>
  <si>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</si>
  <si>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</si>
  <si>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</si>
  <si>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</si>
  <si>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</si>
  <si>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</si>
  <si>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</si>
  <si>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</si>
  <si>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</si>
  <si>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</si>
  <si>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</si>
  <si>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</si>
  <si>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</si>
  <si>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</si>
  <si>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</si>
  <si>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</si>
  <si>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</si>
  <si>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</si>
  <si>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</si>
  <si>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</si>
  <si>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</si>
  <si>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</si>
  <si>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</si>
  <si>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</si>
  <si>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</si>
  <si>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</si>
  <si>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</si>
  <si>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</si>
  <si>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</si>
  <si>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</si>
  <si>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</si>
  <si>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</si>
  <si>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</si>
  <si>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</si>
  <si>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</si>
  <si>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</si>
  <si>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</si>
  <si>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</si>
  <si>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</si>
  <si>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</si>
  <si>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</si>
  <si>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</si>
  <si>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</si>
  <si>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</si>
  <si>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</si>
  <si>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</si>
  <si>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</si>
  <si>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</si>
  <si>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</si>
  <si>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</si>
  <si>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</si>
  <si>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</si>
  <si>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</si>
  <si>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</si>
  <si>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</si>
  <si>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</si>
  <si>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</si>
  <si>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</si>
  <si>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</si>
  <si>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</si>
  <si>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</si>
  <si>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</si>
  <si>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</si>
  <si>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</si>
  <si>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</si>
  <si>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</si>
  <si>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</si>
  <si>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</si>
  <si>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</si>
  <si>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</si>
  <si>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</si>
  <si>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</si>
  <si>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</si>
  <si>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</si>
  <si>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</si>
  <si>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</si>
  <si>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</si>
  <si>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</si>
  <si>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</si>
  <si>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</si>
  <si>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</si>
  <si>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</si>
  <si>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</si>
  <si>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</si>
  <si>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</si>
  <si>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</si>
  <si>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</si>
  <si>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</si>
  <si>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</si>
  <si>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</si>
  <si>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</si>
  <si>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</si>
  <si>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</si>
  <si>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</si>
  <si>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</si>
  <si>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</si>
  <si>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</si>
  <si>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</si>
  <si>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</si>
  <si>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</si>
  <si>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</si>
  <si>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</si>
  <si>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</si>
  <si>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</si>
  <si>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</si>
  <si>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</si>
  <si>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</si>
  <si>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</si>
  <si>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</si>
  <si>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</si>
  <si>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</si>
  <si>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</si>
  <si>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</si>
  <si>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</si>
  <si>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</si>
  <si>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</si>
  <si>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</si>
  <si>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</si>
  <si>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</si>
  <si>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</si>
  <si>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</si>
  <si>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</si>
  <si>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</si>
  <si>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</si>
  <si>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</si>
  <si>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</si>
  <si>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</si>
  <si>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</si>
  <si>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</si>
  <si>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</si>
  <si>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</si>
  <si>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</si>
  <si>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</si>
  <si>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</si>
  <si>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</si>
  <si>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</si>
  <si>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</si>
  <si>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</si>
  <si>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</si>
  <si>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</si>
  <si>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</si>
  <si>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</si>
  <si>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</si>
  <si>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</si>
  <si>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</si>
  <si>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</si>
  <si>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</si>
  <si>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</si>
  <si>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</si>
  <si>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</si>
  <si>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</si>
  <si>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</si>
  <si>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</si>
  <si>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</si>
  <si>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</si>
  <si>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</si>
  <si>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</si>
  <si>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</si>
  <si>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</si>
  <si>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</si>
  <si>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</si>
  <si>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</si>
  <si>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</si>
  <si>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</si>
  <si>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</si>
  <si>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</si>
  <si>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</si>
  <si>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</si>
  <si>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</si>
  <si>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</si>
  <si>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</si>
  <si>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</si>
  <si>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</si>
  <si>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</si>
  <si>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</si>
  <si>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</si>
  <si>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</si>
  <si>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</si>
  <si>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</si>
  <si>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</si>
  <si>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</si>
  <si>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</si>
  <si>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</si>
  <si>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</si>
  <si>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</si>
  <si>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</si>
  <si>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</si>
  <si>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</si>
  <si>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</si>
  <si>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</si>
  <si>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</si>
  <si>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</si>
  <si>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</si>
  <si>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</si>
  <si>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</si>
  <si>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</si>
  <si>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</si>
  <si>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</si>
  <si>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</si>
  <si>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</si>
  <si>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</si>
  <si>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</si>
  <si>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</si>
  <si>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</si>
  <si>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</si>
  <si>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</si>
  <si>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</si>
  <si>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</si>
  <si>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</si>
  <si>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</si>
  <si>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</si>
  <si>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</si>
  <si>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</si>
  <si>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</si>
  <si>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</si>
  <si>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</si>
  <si>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</si>
  <si>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</si>
  <si>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</si>
  <si>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</si>
  <si>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</si>
  <si>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</si>
  <si>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</si>
  <si>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</si>
  <si>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</si>
  <si>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</si>
  <si>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</si>
  <si>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</si>
  <si>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</si>
  <si>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</si>
  <si>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</si>
  <si>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</si>
  <si>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</si>
  <si>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</si>
  <si>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</si>
  <si>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</si>
  <si>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</si>
  <si>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</si>
  <si>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</si>
  <si>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</si>
  <si>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</si>
  <si>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</si>
  <si>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</si>
  <si>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</si>
  <si>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</si>
  <si>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</si>
  <si>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</si>
  <si>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</si>
  <si>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</si>
  <si>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</si>
  <si>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</si>
  <si>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</si>
  <si>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</si>
  <si>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</si>
  <si>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</si>
  <si>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</si>
  <si>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</si>
  <si>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</si>
  <si>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</si>
  <si>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</si>
  <si>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</si>
  <si>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</si>
  <si>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</si>
  <si>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</si>
  <si>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</si>
  <si>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</si>
  <si>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</si>
  <si>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</si>
  <si>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</si>
  <si>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</si>
  <si>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</si>
  <si>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</si>
  <si>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</si>
  <si>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</si>
  <si>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</si>
  <si>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</si>
  <si>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</si>
  <si>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</si>
  <si>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</si>
  <si>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</si>
  <si>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</si>
  <si>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</si>
  <si>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</si>
  <si>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</si>
  <si>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</si>
  <si>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</si>
  <si>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</si>
  <si>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</si>
  <si>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</si>
  <si>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</si>
  <si>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</si>
  <si>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</si>
  <si>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</si>
  <si>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</si>
  <si>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</si>
  <si>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</si>
  <si>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</si>
  <si>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</si>
  <si>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</si>
  <si>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</si>
  <si>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</si>
  <si>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</si>
  <si>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</si>
  <si>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</si>
  <si>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</si>
  <si>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</si>
  <si>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</si>
  <si>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</si>
  <si>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</si>
  <si>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</si>
  <si>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</si>
  <si>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</si>
  <si>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</si>
  <si>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</si>
  <si>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</si>
  <si>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</si>
  <si>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</si>
  <si>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</si>
  <si>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</si>
  <si>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</si>
  <si>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</si>
  <si>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</si>
  <si>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</si>
  <si>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</si>
  <si>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</si>
  <si>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</si>
  <si>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</si>
  <si>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</si>
  <si>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</si>
  <si>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</si>
  <si>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</si>
  <si>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</si>
  <si>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</si>
  <si>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</si>
  <si>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</si>
  <si>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</si>
  <si>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</si>
  <si>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</si>
  <si>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</si>
  <si>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</si>
  <si>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</si>
  <si>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</si>
  <si>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</si>
  <si>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</si>
  <si>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</si>
  <si>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</si>
  <si>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</si>
  <si>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</si>
  <si>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</si>
  <si>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</si>
  <si>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</si>
  <si>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</si>
  <si>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</si>
  <si>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</si>
  <si>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</si>
  <si>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</si>
  <si>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</si>
  <si>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</si>
  <si>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</si>
  <si>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</si>
  <si>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</si>
  <si>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</si>
  <si>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</si>
  <si>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</si>
  <si>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</si>
  <si>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</si>
  <si>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</si>
  <si>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</si>
  <si>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</si>
  <si>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</si>
  <si>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</si>
  <si>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</si>
  <si>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</si>
  <si>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</si>
  <si>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</si>
  <si>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</si>
  <si>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</si>
  <si>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</si>
  <si>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</si>
  <si>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</si>
  <si>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</si>
  <si>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</si>
  <si>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</si>
  <si>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</si>
  <si>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</si>
  <si>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</si>
  <si>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</si>
  <si>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</si>
  <si>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</si>
  <si>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</si>
  <si>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</si>
  <si>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</si>
  <si>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</si>
  <si>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</si>
  <si>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</si>
  <si>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</si>
  <si>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</si>
  <si>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</si>
  <si>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</si>
  <si>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</si>
  <si>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</si>
  <si>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</si>
  <si>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</si>
  <si>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</si>
  <si>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</si>
  <si>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</si>
  <si>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</si>
  <si>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</si>
  <si>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</si>
  <si>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</si>
  <si>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</si>
  <si>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</si>
  <si>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</si>
  <si>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</si>
  <si>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</si>
  <si>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</si>
  <si>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</si>
  <si>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</si>
  <si>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</si>
  <si>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</si>
  <si>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</si>
  <si>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</si>
  <si>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</si>
  <si>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</si>
  <si>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</si>
  <si>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</si>
  <si>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</si>
  <si>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</si>
  <si>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</si>
  <si>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</si>
  <si>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</si>
  <si>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</si>
  <si>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</si>
  <si>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</si>
  <si>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</si>
  <si>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</si>
  <si>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</si>
  <si>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</si>
  <si>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</si>
  <si>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</si>
  <si>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</si>
  <si>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</si>
  <si>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</si>
  <si>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</si>
  <si>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</si>
  <si>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</si>
  <si>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</si>
  <si>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</si>
  <si>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</si>
  <si>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</si>
  <si>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</si>
  <si>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</si>
  <si>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</si>
  <si>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</si>
  <si>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</si>
  <si>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</si>
  <si>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</si>
  <si>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</si>
  <si>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</si>
  <si>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</si>
  <si>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</si>
  <si>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</si>
  <si>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</si>
  <si>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</si>
  <si>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</si>
  <si>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</si>
  <si>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</si>
  <si>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</si>
  <si>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</si>
  <si>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</si>
  <si>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</si>
  <si>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</si>
  <si>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</si>
  <si>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</si>
  <si>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</si>
  <si>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</si>
  <si>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</si>
  <si>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</si>
  <si>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</si>
  <si>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</si>
  <si>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</si>
  <si>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</si>
  <si>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</si>
  <si>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</si>
  <si>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</si>
  <si>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</si>
  <si>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</si>
  <si>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</si>
  <si>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</si>
  <si>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</si>
  <si>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</si>
  <si>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</si>
  <si>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</si>
  <si>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</si>
  <si>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</si>
  <si>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</si>
  <si>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</si>
  <si>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</si>
  <si>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</si>
  <si>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</si>
  <si>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</si>
  <si>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</si>
  <si>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</si>
  <si>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</si>
  <si>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</si>
  <si>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</si>
  <si>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</si>
  <si>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</si>
  <si>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</si>
  <si>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</si>
  <si>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</si>
  <si>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</si>
  <si>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</si>
  <si>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</si>
  <si>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</si>
  <si>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</si>
  <si>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</si>
  <si>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</si>
  <si>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</si>
  <si>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</si>
  <si>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</si>
  <si>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</si>
  <si>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</si>
  <si>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</si>
  <si>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</si>
  <si>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</si>
  <si>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</si>
  <si>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</si>
  <si>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</si>
  <si>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</si>
  <si>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</si>
  <si>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</si>
  <si>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</si>
  <si>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</si>
  <si>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</si>
  <si>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</si>
  <si>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</si>
  <si>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</si>
  <si>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</si>
  <si>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</si>
  <si>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</si>
  <si>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</si>
  <si>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</si>
  <si>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</si>
  <si>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</si>
  <si>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</si>
  <si>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</si>
  <si>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</si>
  <si>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</si>
  <si>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</si>
  <si>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</si>
  <si>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</si>
  <si>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</si>
  <si>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</si>
  <si>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</si>
  <si>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</si>
  <si>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</si>
  <si>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</si>
  <si>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</si>
  <si>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</si>
  <si>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</si>
  <si>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</si>
  <si>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</si>
  <si>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</si>
  <si>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</si>
  <si>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</si>
  <si>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</si>
  <si>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</si>
  <si>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</si>
  <si>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</si>
  <si>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</si>
  <si>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</si>
  <si>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</si>
  <si>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</si>
  <si>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</si>
  <si>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</si>
  <si>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</si>
  <si>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</si>
  <si>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</si>
  <si>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</si>
  <si>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</si>
  <si>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</si>
  <si>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</si>
  <si>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</si>
  <si>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</si>
  <si>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</si>
  <si>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</si>
  <si>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</si>
  <si>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</si>
  <si>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</si>
  <si>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</si>
  <si>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</si>
  <si>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</si>
  <si>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</si>
  <si>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</si>
  <si>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</si>
  <si>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</si>
  <si>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</si>
  <si>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</si>
  <si>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</si>
  <si>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</si>
  <si>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</si>
  <si>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</si>
  <si>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</si>
  <si>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</si>
  <si>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</si>
  <si>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</si>
  <si>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</si>
  <si>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</si>
  <si>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</si>
  <si>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</si>
  <si>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</si>
  <si>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</si>
  <si>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</si>
  <si>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</si>
  <si>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</si>
  <si>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</si>
  <si>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</si>
  <si>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</si>
  <si>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</si>
  <si>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</si>
  <si>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</si>
  <si>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</si>
  <si>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</si>
  <si>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</si>
  <si>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</si>
  <si>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</si>
  <si>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</si>
  <si>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</si>
  <si>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</si>
  <si>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</si>
  <si>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</si>
  <si>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</si>
  <si>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</si>
  <si>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</si>
  <si>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</si>
  <si>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</si>
  <si>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</si>
  <si>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</si>
  <si>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</si>
  <si>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</si>
  <si>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</si>
  <si>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</si>
  <si>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</si>
  <si>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</si>
  <si>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</si>
  <si>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</si>
  <si>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</si>
  <si>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</si>
  <si>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</si>
  <si>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</si>
  <si>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</si>
  <si>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</si>
  <si>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</si>
  <si>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</si>
  <si>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</si>
  <si>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</si>
  <si>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</si>
  <si>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</si>
  <si>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</si>
  <si>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</si>
  <si>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</si>
  <si>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</si>
  <si>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</si>
  <si>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</si>
  <si>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</si>
  <si>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</si>
  <si>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</si>
  <si>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</si>
  <si>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</si>
  <si>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</si>
  <si>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</si>
  <si>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</si>
  <si>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</si>
  <si>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</si>
  <si>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</si>
  <si>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</si>
  <si>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</si>
  <si>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</si>
  <si>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</si>
  <si>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</si>
  <si>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</si>
  <si>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</si>
  <si>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</si>
  <si>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</si>
  <si>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</si>
  <si>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</si>
  <si>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</si>
  <si>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</si>
  <si>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</si>
  <si>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</si>
  <si>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</si>
  <si>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</si>
  <si>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</si>
  <si>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</si>
  <si>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</si>
  <si>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</si>
  <si>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</si>
  <si>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</si>
  <si>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</si>
  <si>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</si>
  <si>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</si>
  <si>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</si>
  <si>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</si>
  <si>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</si>
  <si>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</si>
  <si>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</si>
  <si>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</si>
  <si>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</si>
  <si>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</si>
  <si>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</si>
  <si>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</si>
  <si>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</si>
  <si>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</si>
  <si>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</si>
  <si>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</si>
  <si>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</si>
  <si>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</si>
  <si>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</si>
  <si>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</si>
  <si>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</si>
  <si>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</si>
  <si>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</si>
  <si>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</si>
  <si>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</si>
  <si>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</si>
  <si>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</si>
  <si>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</si>
  <si>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</si>
  <si>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</si>
  <si>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</si>
  <si>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</si>
  <si>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</si>
  <si>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</si>
  <si>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</si>
  <si>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</si>
  <si>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</si>
  <si>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</si>
  <si>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</si>
  <si>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</si>
  <si>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</si>
  <si>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</si>
  <si>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</si>
  <si>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</si>
  <si>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</si>
  <si>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</si>
  <si>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</si>
  <si>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</si>
  <si>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</si>
  <si>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</si>
  <si>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</si>
  <si>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</si>
  <si>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</si>
  <si>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</si>
  <si>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</si>
  <si>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</si>
  <si>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</si>
  <si>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</si>
  <si>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</si>
  <si>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</si>
  <si>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</si>
  <si>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</si>
  <si>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</si>
  <si>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</si>
  <si>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</si>
  <si>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</si>
  <si>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</si>
  <si>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</si>
  <si>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</si>
  <si>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</si>
  <si>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</si>
  <si>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</si>
  <si>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</si>
  <si>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</si>
  <si>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</si>
  <si>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</si>
  <si>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</si>
  <si>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</si>
  <si>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</si>
  <si>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</si>
  <si>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</si>
  <si>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</si>
  <si>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</si>
  <si>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</si>
  <si>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</si>
  <si>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</si>
  <si>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</si>
  <si>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</si>
  <si>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</si>
  <si>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</si>
  <si>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</si>
  <si>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</si>
  <si>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</si>
  <si>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</si>
  <si>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</si>
  <si>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</si>
  <si>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</si>
  <si>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</si>
  <si>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</si>
  <si>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</si>
  <si>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</si>
  <si>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</si>
  <si>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</si>
  <si>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</si>
  <si>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</si>
  <si>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</si>
  <si>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</si>
  <si>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</si>
  <si>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</si>
  <si>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</si>
  <si>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</si>
  <si>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</si>
  <si>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</si>
  <si>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</si>
  <si>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</si>
  <si>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</si>
  <si>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</si>
  <si>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</si>
  <si>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</si>
  <si>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</si>
  <si>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</si>
  <si>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</si>
  <si>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</si>
  <si>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</si>
  <si>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</si>
  <si>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</si>
  <si>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</si>
  <si>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</si>
  <si>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</si>
  <si>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</si>
  <si>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</si>
  <si>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</si>
  <si>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</si>
  <si>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</si>
  <si>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</si>
  <si>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</si>
  <si>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</si>
  <si>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</si>
  <si>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</si>
  <si>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</si>
  <si>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</si>
  <si>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</si>
  <si>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</si>
  <si>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</si>
  <si>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</si>
  <si>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</si>
  <si>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</si>
  <si>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</si>
  <si>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</si>
  <si>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</si>
  <si>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</si>
  <si>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</si>
  <si>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</si>
  <si>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</si>
  <si>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</si>
  <si>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</si>
  <si>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</si>
  <si>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</si>
  <si>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</si>
  <si>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</si>
  <si>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</si>
  <si>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</si>
  <si>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</si>
  <si>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</si>
  <si>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</si>
  <si>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</si>
  <si>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</si>
  <si>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</si>
  <si>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</si>
  <si>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</si>
  <si>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</si>
  <si>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</si>
  <si>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</si>
  <si>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</si>
  <si>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</si>
  <si>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</si>
  <si>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</si>
  <si>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</si>
  <si>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</si>
  <si>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</si>
  <si>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</si>
  <si>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</si>
  <si>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</si>
  <si>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</si>
  <si>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</si>
  <si>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</si>
  <si>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</si>
  <si>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</si>
  <si>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</si>
  <si>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</si>
  <si>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</si>
  <si>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</si>
  <si>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</si>
  <si>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</si>
  <si>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</si>
  <si>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</si>
  <si>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</si>
  <si>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</si>
  <si>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</si>
  <si>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</si>
  <si>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</si>
  <si>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</si>
  <si>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</si>
  <si>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</si>
  <si>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</si>
  <si>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</si>
  <si>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</si>
  <si>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</si>
  <si>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</si>
  <si>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</si>
  <si>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</si>
  <si>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</si>
  <si>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</si>
  <si>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</si>
  <si>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</si>
  <si>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</si>
  <si>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</si>
  <si>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</si>
  <si>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</si>
  <si>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</si>
  <si>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</si>
  <si>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</si>
  <si>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</si>
  <si>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</si>
  <si>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</si>
  <si>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</si>
  <si>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</si>
  <si>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</si>
  <si>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</si>
  <si>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</si>
  <si>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</si>
  <si>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</si>
  <si>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</si>
  <si>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</si>
  <si>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</si>
  <si>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</si>
  <si>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</si>
  <si>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</si>
  <si>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</si>
  <si>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</si>
  <si>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</si>
  <si>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</si>
  <si>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</si>
  <si>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</si>
  <si>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</si>
  <si>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</si>
  <si>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</si>
  <si>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</si>
  <si>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</si>
  <si>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</si>
  <si>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</si>
  <si>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</si>
  <si>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</si>
  <si>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</si>
  <si>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</si>
  <si>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</si>
  <si>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</si>
  <si>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</si>
  <si>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</si>
  <si>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</si>
  <si>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</si>
  <si>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</si>
  <si>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</si>
  <si>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</si>
  <si>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</si>
  <si>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</si>
  <si>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</si>
  <si>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</si>
  <si>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</si>
  <si>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</si>
  <si>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</si>
  <si>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</si>
  <si>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</si>
  <si>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</si>
  <si>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</si>
  <si>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</si>
  <si>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</si>
  <si>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</si>
  <si>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</si>
  <si>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</si>
  <si>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</si>
  <si>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</si>
  <si>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</si>
  <si>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</si>
  <si>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</si>
  <si>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</si>
  <si>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</si>
  <si>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</si>
  <si>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</si>
  <si>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</si>
  <si>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</si>
  <si>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</si>
  <si>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</si>
  <si>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</si>
  <si>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</si>
  <si>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</si>
  <si>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</si>
  <si>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</si>
  <si>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</si>
  <si>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</si>
  <si>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</si>
  <si>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</si>
  <si>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</si>
  <si>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</si>
  <si>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</si>
  <si>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</si>
  <si>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</si>
  <si>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</si>
  <si>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</si>
  <si>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</si>
  <si>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</si>
  <si>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</si>
  <si>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</si>
  <si>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</si>
  <si>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</si>
  <si>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</si>
  <si>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</si>
  <si>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</si>
  <si>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</si>
  <si>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</si>
  <si>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</si>
  <si>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</si>
  <si>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</si>
  <si>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</si>
  <si>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</si>
  <si>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</si>
  <si>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</si>
  <si>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</si>
  <si>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</si>
  <si>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</si>
  <si>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</si>
  <si>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</si>
  <si>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</si>
  <si>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</si>
  <si>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</si>
  <si>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</si>
  <si>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</si>
  <si>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</si>
  <si>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</si>
  <si>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</si>
  <si>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</si>
  <si>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</si>
  <si>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</si>
  <si>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</si>
  <si>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</si>
  <si>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</si>
  <si>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</si>
  <si>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</si>
  <si>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</si>
  <si>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</si>
  <si>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</si>
  <si>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</si>
  <si>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</si>
  <si>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</si>
  <si>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</si>
  <si>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</si>
  <si>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</si>
  <si>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</si>
  <si>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</si>
  <si>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</si>
  <si>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</si>
  <si>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</si>
  <si>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</si>
  <si>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</si>
  <si>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</si>
  <si>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</si>
  <si>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</si>
  <si>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</si>
  <si>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</si>
  <si>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</si>
  <si>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</si>
  <si>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</si>
  <si>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</si>
  <si>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</si>
  <si>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</si>
  <si>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</si>
  <si>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</si>
  <si>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</si>
  <si>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</si>
  <si>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</si>
  <si>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</si>
  <si>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</si>
  <si>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</si>
  <si>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</si>
  <si>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</si>
  <si>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</si>
  <si>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</si>
  <si>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</si>
  <si>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</si>
  <si>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</si>
  <si>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</si>
  <si>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</si>
  <si>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</si>
  <si>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</si>
  <si>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</si>
  <si>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</si>
  <si>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</si>
  <si>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</si>
  <si>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</si>
  <si>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</si>
  <si>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</si>
  <si>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</si>
  <si>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</si>
  <si>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</si>
  <si>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</si>
  <si>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</si>
  <si>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</si>
  <si>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</si>
  <si>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</si>
  <si>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</si>
  <si>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</si>
  <si>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</si>
  <si>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</si>
  <si>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</si>
  <si>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</si>
  <si>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</si>
  <si>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</si>
  <si>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</si>
  <si>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</si>
  <si>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</si>
  <si>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</si>
  <si>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</si>
  <si>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</si>
  <si>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</si>
  <si>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</si>
  <si>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</si>
  <si>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</si>
  <si>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</si>
  <si>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</si>
  <si>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</si>
  <si>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</si>
  <si>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</si>
  <si>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</si>
  <si>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</si>
  <si>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</si>
  <si>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</si>
  <si>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</si>
  <si>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</si>
  <si>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</si>
  <si>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</si>
  <si>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</si>
  <si>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</si>
  <si>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</si>
  <si>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</si>
  <si>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</si>
  <si>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</si>
  <si>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</si>
  <si>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</si>
  <si>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</si>
  <si>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</si>
  <si>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</si>
  <si>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</si>
  <si>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</si>
  <si>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</si>
  <si>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</si>
  <si>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</si>
  <si>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</si>
  <si>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</si>
  <si>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</si>
  <si>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</si>
  <si>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</si>
  <si>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</si>
  <si>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</si>
  <si>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</si>
  <si>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</si>
  <si>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</si>
  <si>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</si>
  <si>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</si>
  <si>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</si>
  <si>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</si>
  <si>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</si>
  <si>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</si>
  <si>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</si>
  <si>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</si>
  <si>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</si>
  <si>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</si>
  <si>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</si>
  <si>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</si>
  <si>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</si>
  <si>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</si>
  <si>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</si>
  <si>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</si>
  <si>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</si>
  <si>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</si>
  <si>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</si>
  <si>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</si>
  <si>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</si>
  <si>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</si>
  <si>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</si>
  <si>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</si>
  <si>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</si>
  <si>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</si>
  <si>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</si>
  <si>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</si>
  <si>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</si>
  <si>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</si>
  <si>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</si>
  <si>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</si>
  <si>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</si>
  <si>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</si>
  <si>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</si>
  <si>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</si>
  <si>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</si>
  <si>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</si>
  <si>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</si>
  <si>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</si>
  <si>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</si>
  <si>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</si>
  <si>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</si>
  <si>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</si>
  <si>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</si>
  <si>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</si>
  <si>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</si>
  <si>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</si>
  <si>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</si>
  <si>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</si>
  <si>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</si>
  <si>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</si>
  <si>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</si>
  <si>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</si>
  <si>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</si>
  <si>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</si>
  <si>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</si>
  <si>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</si>
  <si>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</si>
  <si>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</si>
  <si>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</si>
  <si>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</si>
  <si>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</si>
  <si>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</si>
  <si>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</si>
  <si>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</si>
  <si>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</si>
  <si>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</si>
  <si>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</si>
  <si>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</si>
  <si>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</si>
  <si>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</si>
  <si>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</si>
  <si>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</si>
  <si>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</si>
  <si>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</si>
  <si>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</si>
  <si>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</si>
  <si>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</si>
  <si>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</si>
  <si>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</si>
  <si>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</si>
  <si>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</si>
  <si>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</si>
  <si>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</si>
  <si>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</si>
  <si>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</si>
  <si>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</si>
  <si>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</si>
  <si>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</si>
  <si>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</si>
  <si>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</si>
  <si>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</si>
  <si>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</si>
  <si>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</si>
  <si>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</si>
  <si>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</si>
  <si>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</si>
  <si>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</si>
  <si>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</si>
  <si>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 xml:space="preserve"> PCM-20250215-00000830 </t>
  </si>
  <si>
    <t>LTE site still down and  site located in aramco area access issue need special permission</t>
  </si>
  <si>
    <t>PCM-20251028-00000107</t>
  </si>
  <si>
    <t>90 min</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</si>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</sst>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5">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9"/>
      <color rgb="FF606266"/>
      <name val="Arial"/>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0">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34" fillId="0" borderId="0" xfId="0" applyFon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50" totalsRowShown="0" headerRowDxfId="174" dataDxfId="173" headerRowBorderDxfId="171" tableBorderDxfId="172" totalsRowBorderDxfId="170">
  <autoFilter ref="A1:L50"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205" totalsRowShown="0" headerRowDxfId="157" dataDxfId="156" headerRowBorderDxfId="154" tableBorderDxfId="155" totalsRowBorderDxfId="153">
  <autoFilter ref="A1:CJ205"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10" totalsRowShown="0" headerRowDxfId="64" dataDxfId="63" headerRowBorderDxfId="61" tableBorderDxfId="62">
  <autoFilter ref="A1:L1110"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93" totalsRowShown="0" headerRowDxfId="48" dataDxfId="47" headerRowBorderDxfId="45" tableBorderDxfId="46" totalsRowBorderDxfId="44">
  <autoFilter ref="A1:L193"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45" totalsRowShown="0" headerRowDxfId="31" dataDxfId="30" headerRowBorderDxfId="28" tableBorderDxfId="29">
  <autoFilter ref="A1:L445"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02" totalsRowShown="0" headerRowDxfId="15" dataDxfId="14" headerRowBorderDxfId="12" tableBorderDxfId="13">
  <autoFilter ref="A1:L102"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50"/>
  <sheetViews>
    <sheetView workbookViewId="0">
      <selection activeCell="C7" sqref="C7"/>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3"/>
      <c r="N1" s="143"/>
      <c r="O1" s="143"/>
    </row>
    <row r="2" spans="1:15" s="66" customFormat="1" ht="70.5" customHeight="1">
      <c r="A2" s="64" t="s">
        <v>38997</v>
      </c>
      <c r="B2" s="61" t="str">
        <f>IFERROR(VLOOKUP(D2,DB!A:K,11,0),"")</f>
        <v>R1</v>
      </c>
      <c r="C2" s="61">
        <v>1</v>
      </c>
      <c r="D2" s="80" t="s">
        <v>17841</v>
      </c>
      <c r="E2" s="65" t="s">
        <v>38998</v>
      </c>
      <c r="F2" s="78">
        <v>45662.948425925926</v>
      </c>
      <c r="G2" s="68">
        <f ca="1">IFERROR(NOW()-F2,"")</f>
        <v>295.12771944444103</v>
      </c>
      <c r="H2" s="78">
        <v>45662.943402777775</v>
      </c>
      <c r="I2" s="61" t="str">
        <f>IFERROR(VLOOKUP(D2,DB!A:F,6,0),"")</f>
        <v>Generator-SG</v>
      </c>
      <c r="J2" s="61" t="str">
        <f>IFERROR(VLOOKUP(D2,DB!A:G,7,0),"")</f>
        <v>Dead</v>
      </c>
      <c r="K2" s="69" t="s">
        <v>38999</v>
      </c>
      <c r="L2" s="67" t="str">
        <f>IFERROR(VLOOKUP(D2,DB!A:I,9,0),"")</f>
        <v>Latis</v>
      </c>
    </row>
    <row r="3" spans="1:15" ht="15" customHeight="1">
      <c r="A3" s="133"/>
      <c r="B3" s="134" t="str">
        <f>IFERROR(VLOOKUP(D3,DB!A:K,11,0),"")</f>
        <v/>
      </c>
      <c r="C3" s="134"/>
      <c r="D3" s="134"/>
      <c r="E3" s="135"/>
      <c r="F3" s="136"/>
      <c r="G3" s="137">
        <f ca="1">IFERROR(NOW()-F3,"")</f>
        <v>45958.076145370367</v>
      </c>
      <c r="H3" s="136"/>
      <c r="I3" s="134" t="str">
        <f>IFERROR(VLOOKUP(D3,DB!A:F,6,0),"")</f>
        <v/>
      </c>
      <c r="J3" s="134" t="str">
        <f>IFERROR(VLOOKUP(D3,DB!A:G,7,0),"")</f>
        <v/>
      </c>
      <c r="K3" s="138"/>
      <c r="L3" s="139" t="str">
        <f>IFERROR(VLOOKUP(D3,DB!A:I,9,0),"")</f>
        <v/>
      </c>
    </row>
    <row r="4" spans="1:15" ht="15" customHeight="1">
      <c r="A4" s="133"/>
      <c r="B4" s="134" t="str">
        <f>IFERROR(VLOOKUP(D4,DB!A:K,11,0),"")</f>
        <v/>
      </c>
      <c r="C4" s="134"/>
      <c r="D4" s="134"/>
      <c r="E4" s="135"/>
      <c r="F4" s="136"/>
      <c r="G4" s="137">
        <f ca="1">IFERROR(NOW()-F4,"")</f>
        <v>45958.076145370367</v>
      </c>
      <c r="H4" s="136"/>
      <c r="I4" s="134" t="str">
        <f>IFERROR(VLOOKUP(D4,DB!A:F,6,0),"")</f>
        <v/>
      </c>
      <c r="J4" s="134" t="str">
        <f>IFERROR(VLOOKUP(D4,DB!A:G,7,0),"")</f>
        <v/>
      </c>
      <c r="K4" s="138"/>
      <c r="L4" s="139" t="str">
        <f>IFERROR(VLOOKUP(D4,DB!A:I,9,0),"")</f>
        <v/>
      </c>
    </row>
    <row r="5" spans="1:15" ht="15" customHeight="1">
      <c r="A5" s="133"/>
      <c r="B5" s="134" t="str">
        <f>IFERROR(VLOOKUP(D5,DB!A:K,11,0),"")</f>
        <v/>
      </c>
      <c r="C5" s="134"/>
      <c r="D5" s="134"/>
      <c r="E5" s="135"/>
      <c r="F5" s="136"/>
      <c r="G5" s="137">
        <f ca="1">IFERROR(NOW()-F5,"")</f>
        <v>45958.076145370367</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45958.076145370367</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45958.076145370367</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45958.076145370367</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45958.076145370367</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45958.076145370367</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45958.076145370367</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45958.076145370367</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45958.076145370367</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45958.076145370367</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45958.076145370367</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45958.076145370367</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45958.076145370367</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45958.076145370367</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45958.076145370367</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45958.076145370367</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45958.076145370367</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45958.076145370367</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45958.076145370367</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45958.076145370367</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45958.076145370367</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45958.076145370367</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45958.076145370367</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45958.076145370367</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45958.076145370367</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45958.076145370367</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45958.076145370367</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45958.076145370367</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45958.076145370367</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45958.076145370367</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45958.076145370367</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45958.076145370367</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45958.076145370367</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45958.076145370367</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45958.076145370367</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45958.076145370367</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45958.076145370367</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45958.076145370367</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45958.076145370367</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45958.076145370367</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45958.076145370367</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45958.076145370367</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45958.076145370367</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45958.076145370367</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45958.076145370367</v>
      </c>
      <c r="H49" s="136"/>
      <c r="I49" s="134" t="str">
        <f>IFERROR(VLOOKUP(D49,DB!A:F,6,0),"")</f>
        <v/>
      </c>
      <c r="J49" s="134" t="str">
        <f>IFERROR(VLOOKUP(D49,DB!A:G,7,0),"")</f>
        <v/>
      </c>
      <c r="K49" s="138"/>
      <c r="L49" s="139" t="str">
        <f>IFERROR(VLOOKUP(D49,DB!A:I,9,0),"")</f>
        <v/>
      </c>
    </row>
    <row r="50" spans="1:12" ht="15" customHeight="1">
      <c r="A50" s="145"/>
      <c r="B50" s="146" t="str">
        <f>IFERROR(VLOOKUP(D50,DB!A:K,11,0),"")</f>
        <v/>
      </c>
      <c r="C50" s="146"/>
      <c r="D50" s="146"/>
      <c r="E50" s="147"/>
      <c r="F50" s="148"/>
      <c r="G50" s="149">
        <f ca="1">IFERROR(NOW()-F50,"")</f>
        <v>45958.076145370367</v>
      </c>
      <c r="H50" s="148"/>
      <c r="I50" s="146" t="str">
        <f>IFERROR(VLOOKUP(D50,DB!A:F,6,0),"")</f>
        <v/>
      </c>
      <c r="J50" s="146" t="str">
        <f>IFERROR(VLOOKUP(D50,DB!A:G,7,0),"")</f>
        <v/>
      </c>
      <c r="K50" s="150"/>
      <c r="L50" s="151" t="str">
        <f>IFERROR(VLOOKUP(D50,DB!A:I,9,0),"")</f>
        <v/>
      </c>
    </row>
  </sheetData>
  <customSheetViews>
    <customSheetView guid="{F6042A99-DD27-4453-835D-0834D95730CC}" filter="1" showAutoFilter="1">
      <pageMargins left="0" right="0" top="0" bottom="0" header="0" footer="0"/>
      <autoFilter ref="B1:M1" xr:uid="{8BDDF4A7-44BB-4336-9FC8-11613A1A800A}"/>
    </customSheetView>
  </customSheetViews>
  <dataValidations count="2">
    <dataValidation allowBlank="1" showInputMessage="1" showErrorMessage="1" sqref="E1" xr:uid="{5DBA255D-CDD9-49FB-AD3C-AF70AB4EE696}"/>
    <dataValidation type="list" allowBlank="1" showInputMessage="1" showErrorMessage="1" sqref="E2:E50"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205"/>
  <sheetViews>
    <sheetView tabSelected="1" workbookViewId="0">
      <selection activeCell="D6" sqref="D6"/>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39000</v>
      </c>
      <c r="N1" s="90" t="s">
        <v>39001</v>
      </c>
      <c r="O1" s="90" t="s">
        <v>39002</v>
      </c>
      <c r="P1" s="90" t="s">
        <v>39003</v>
      </c>
      <c r="Q1" s="90" t="s">
        <v>39004</v>
      </c>
      <c r="R1" s="90" t="s">
        <v>39005</v>
      </c>
      <c r="S1" s="90" t="s">
        <v>39006</v>
      </c>
      <c r="T1" s="90" t="s">
        <v>39007</v>
      </c>
      <c r="U1" s="90" t="s">
        <v>39008</v>
      </c>
      <c r="V1" s="90" t="s">
        <v>39009</v>
      </c>
      <c r="W1" s="90" t="s">
        <v>39010</v>
      </c>
      <c r="X1" s="90" t="s">
        <v>39011</v>
      </c>
      <c r="Y1" s="90" t="s">
        <v>39012</v>
      </c>
      <c r="Z1" s="90" t="s">
        <v>39013</v>
      </c>
      <c r="AA1" s="90" t="s">
        <v>39014</v>
      </c>
      <c r="AB1" s="90" t="s">
        <v>39015</v>
      </c>
      <c r="AC1" s="90" t="s">
        <v>39016</v>
      </c>
      <c r="AD1" s="90" t="s">
        <v>39017</v>
      </c>
      <c r="AE1" s="90" t="s">
        <v>39018</v>
      </c>
      <c r="AF1" s="90" t="s">
        <v>39019</v>
      </c>
      <c r="AG1" s="90" t="s">
        <v>39020</v>
      </c>
      <c r="AH1" s="90" t="s">
        <v>39021</v>
      </c>
      <c r="AI1" s="90" t="s">
        <v>39022</v>
      </c>
      <c r="AJ1" s="90" t="s">
        <v>39023</v>
      </c>
      <c r="AK1" s="90" t="s">
        <v>39024</v>
      </c>
      <c r="AL1" s="90" t="s">
        <v>39025</v>
      </c>
      <c r="AM1" s="90" t="s">
        <v>39026</v>
      </c>
      <c r="AN1" s="90" t="s">
        <v>39027</v>
      </c>
      <c r="AO1" s="90" t="s">
        <v>39028</v>
      </c>
      <c r="AP1" s="90" t="s">
        <v>39029</v>
      </c>
      <c r="AQ1" s="90" t="s">
        <v>39030</v>
      </c>
      <c r="AR1" s="90" t="s">
        <v>39031</v>
      </c>
      <c r="AS1" s="90" t="s">
        <v>39032</v>
      </c>
      <c r="AT1" s="90" t="s">
        <v>39033</v>
      </c>
      <c r="AU1" s="90" t="s">
        <v>39034</v>
      </c>
      <c r="AV1" s="90" t="s">
        <v>39035</v>
      </c>
      <c r="AW1" s="90" t="s">
        <v>39036</v>
      </c>
      <c r="AX1" s="90" t="s">
        <v>39037</v>
      </c>
      <c r="AY1" s="90" t="s">
        <v>39038</v>
      </c>
      <c r="AZ1" s="90" t="s">
        <v>39039</v>
      </c>
      <c r="BA1" s="90" t="s">
        <v>39040</v>
      </c>
      <c r="BB1" s="90" t="s">
        <v>39041</v>
      </c>
      <c r="BC1" s="90" t="s">
        <v>39042</v>
      </c>
      <c r="BD1" s="90" t="s">
        <v>39043</v>
      </c>
      <c r="BE1" s="90" t="s">
        <v>39044</v>
      </c>
      <c r="BF1" s="90" t="s">
        <v>39045</v>
      </c>
      <c r="BG1" s="90" t="s">
        <v>39046</v>
      </c>
      <c r="BH1" s="90" t="s">
        <v>39047</v>
      </c>
      <c r="BI1" s="90" t="s">
        <v>39048</v>
      </c>
      <c r="BJ1" s="90" t="s">
        <v>39049</v>
      </c>
      <c r="BK1" s="90" t="s">
        <v>39050</v>
      </c>
      <c r="BL1" s="90" t="s">
        <v>39051</v>
      </c>
      <c r="BM1" s="90" t="s">
        <v>39052</v>
      </c>
      <c r="BN1" s="90" t="s">
        <v>39053</v>
      </c>
      <c r="BO1" s="90" t="s">
        <v>39054</v>
      </c>
      <c r="BP1" s="90" t="s">
        <v>39055</v>
      </c>
      <c r="BQ1" s="90" t="s">
        <v>39056</v>
      </c>
      <c r="BR1" s="90" t="s">
        <v>39057</v>
      </c>
      <c r="BS1" s="90" t="s">
        <v>39058</v>
      </c>
      <c r="BT1" s="90" t="s">
        <v>39059</v>
      </c>
      <c r="BU1" s="90" t="s">
        <v>39060</v>
      </c>
      <c r="BV1" s="90" t="s">
        <v>39061</v>
      </c>
      <c r="BW1" s="90" t="s">
        <v>39062</v>
      </c>
      <c r="BX1" s="90" t="s">
        <v>39063</v>
      </c>
      <c r="BY1" s="90" t="s">
        <v>39064</v>
      </c>
      <c r="BZ1" s="90" t="s">
        <v>39065</v>
      </c>
      <c r="CA1" s="90" t="s">
        <v>39066</v>
      </c>
      <c r="CB1" s="90" t="s">
        <v>39067</v>
      </c>
      <c r="CC1" s="90" t="s">
        <v>39068</v>
      </c>
      <c r="CD1" s="90" t="s">
        <v>39069</v>
      </c>
      <c r="CE1" s="90" t="s">
        <v>39070</v>
      </c>
      <c r="CF1" s="90" t="s">
        <v>39071</v>
      </c>
      <c r="CG1" s="90" t="s">
        <v>39072</v>
      </c>
      <c r="CH1" s="90" t="s">
        <v>39073</v>
      </c>
      <c r="CI1" s="90" t="s">
        <v>39074</v>
      </c>
      <c r="CJ1" s="90" t="s">
        <v>39075</v>
      </c>
    </row>
    <row r="2" spans="1:88" s="70" customFormat="1" ht="31.5" customHeight="1">
      <c r="A2" s="63" t="s">
        <v>39076</v>
      </c>
      <c r="B2" s="63" t="s">
        <v>27</v>
      </c>
      <c r="C2" s="63">
        <v>1</v>
      </c>
      <c r="D2" s="63" t="s">
        <v>19312</v>
      </c>
      <c r="E2" s="87" t="s">
        <v>39077</v>
      </c>
      <c r="F2" s="76">
        <v>45322.056979166664</v>
      </c>
      <c r="G2" s="77" t="s">
        <v>39078</v>
      </c>
      <c r="H2" s="89">
        <v>45322.050729166665</v>
      </c>
      <c r="I2" s="63" t="s">
        <v>88</v>
      </c>
      <c r="J2" s="63" t="s">
        <v>65</v>
      </c>
      <c r="K2" s="88" t="s">
        <v>39079</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39080</v>
      </c>
      <c r="B3" s="63" t="str">
        <f>IFERROR(VLOOKUP(D3,DB!A:K,11,0),"")</f>
        <v>R2</v>
      </c>
      <c r="C3" s="63">
        <v>1</v>
      </c>
      <c r="D3" s="63" t="s">
        <v>29202</v>
      </c>
      <c r="E3" s="87" t="s">
        <v>38998</v>
      </c>
      <c r="F3" s="76">
        <v>45824.999837962961</v>
      </c>
      <c r="G3" s="77">
        <f ca="1">IFERROR(NOW()-F3,"-")</f>
        <v>133.07630740740569</v>
      </c>
      <c r="H3" s="76">
        <v>45824.993587962963</v>
      </c>
      <c r="I3" s="63" t="str">
        <f>IFERROR(VLOOKUP(D3,DB!A:F,6,0),"")</f>
        <v>Generator-SG</v>
      </c>
      <c r="J3" s="63" t="str">
        <f>IFERROR(VLOOKUP(D3,DB!A:G,7,0),"")</f>
        <v>Good</v>
      </c>
      <c r="K3" s="88" t="s">
        <v>39081</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c r="B4" s="18" t="str">
        <f>IFERROR(VLOOKUP(D4,DB!A:K,11,0),"")</f>
        <v/>
      </c>
      <c r="C4" s="18"/>
      <c r="D4" s="18"/>
      <c r="E4" s="114"/>
      <c r="F4" s="115"/>
      <c r="G4" s="116">
        <f ca="1">IFERROR(NOW()-F4,"-")</f>
        <v>45958.076145370367</v>
      </c>
      <c r="H4" s="115"/>
      <c r="I4" s="18" t="str">
        <f>IFERROR(VLOOKUP(D4,DB!A:F,6,0),"")</f>
        <v/>
      </c>
      <c r="J4" s="18" t="str">
        <f>IFERROR(VLOOKUP(D4,DB!A:G,7,0),"")</f>
        <v/>
      </c>
      <c r="K4" s="19"/>
      <c r="L4" s="18" t="str">
        <f>IFERROR(VLOOKUP(D4,DB!A:I,9,0),"")</f>
        <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c r="B5" s="18" t="str">
        <f>IFERROR(VLOOKUP(D5,DB!A:K,11,0),"")</f>
        <v/>
      </c>
      <c r="C5" s="18"/>
      <c r="D5" s="18"/>
      <c r="E5" s="114"/>
      <c r="F5" s="115"/>
      <c r="G5" s="116">
        <f ca="1">IFERROR(NOW()-F5,"-")</f>
        <v>45958.076145370367</v>
      </c>
      <c r="H5" s="115"/>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45958.076145370367</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45958.076145370367</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45958.076145370367</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45958.076145370367</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45958.076145370367</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45958.076145370367</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45958.076145370367</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45958.076145370367</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45958.076145370367</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45958.076145370367</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45958.076145370367</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45958.076145370367</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45958.076145370367</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45958.076145370367</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45958.076145370367</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45958.076145370367</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45958.076145370367</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45958.076145370367</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45958.076145370367</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45958.076145370367</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45958.076145370367</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45958.076145370367</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45958.076145370367</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45958.076145370367</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45958.076145370367</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45958.076145370367</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45958.076145370367</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45958.076145370367</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45958.076145370367</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45958.076145370367</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45958.076145370367</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45958.076145370367</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45958.076145370367</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45958.076145370367</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45958.076145370367</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45958.076145370367</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45958.076145370367</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45958.076145370367</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45958.076145370367</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45958.076145370367</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45958.076145370367</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45958.076145370367</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45958.076145370367</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45958.076145370367</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45958.076145370367</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45958.076145370367</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45958.076145370367</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45958.076145370367</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45958.076145370367</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45958.076145370367</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45958.076145370367</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45958.076145370367</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45958.076145370367</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45958.076145370367</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45958.076145370367</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61"/>
      <c r="B61" s="162" t="str">
        <f>IFERROR(VLOOKUP(D61,DB!A:K,11,0),"")</f>
        <v/>
      </c>
      <c r="C61" s="162"/>
      <c r="D61" s="162"/>
      <c r="E61" s="163"/>
      <c r="F61" s="164"/>
      <c r="G61" s="165">
        <f ca="1">IFERROR(NOW()-F61,"-")</f>
        <v>45958.076145370367</v>
      </c>
      <c r="H61" s="164"/>
      <c r="I61" s="162" t="str">
        <f>IFERROR(VLOOKUP(D61,DB!A:F,6,0),"")</f>
        <v/>
      </c>
      <c r="J61" s="162" t="str">
        <f>IFERROR(VLOOKUP(D61,DB!A:G,7,0),"")</f>
        <v/>
      </c>
      <c r="K61" s="166"/>
      <c r="L61" s="162" t="str">
        <f>IFERROR(VLOOKUP(D61,DB!A:I,9,0),"")</f>
        <v/>
      </c>
      <c r="M61" s="162"/>
      <c r="N61" s="162"/>
      <c r="O61" s="162"/>
      <c r="P61" s="162"/>
      <c r="Q61" s="162"/>
      <c r="R61" s="162"/>
      <c r="S61" s="162"/>
      <c r="T61" s="162"/>
      <c r="U61" s="162"/>
      <c r="V61" s="162"/>
      <c r="W61" s="162"/>
      <c r="X61" s="162"/>
      <c r="Y61" s="162"/>
      <c r="Z61" s="162"/>
      <c r="AA61" s="162"/>
      <c r="AB61" s="162"/>
      <c r="AC61" s="162"/>
      <c r="AD61" s="162"/>
      <c r="AE61" s="162"/>
      <c r="AF61" s="162"/>
      <c r="AG61" s="162"/>
      <c r="AH61" s="162"/>
      <c r="AI61" s="162"/>
      <c r="AJ61" s="162"/>
      <c r="AK61" s="162"/>
      <c r="AL61" s="162"/>
      <c r="AM61" s="162"/>
      <c r="AN61" s="162"/>
      <c r="AO61" s="162"/>
      <c r="AP61" s="162"/>
      <c r="AQ61" s="162"/>
      <c r="AR61" s="162"/>
      <c r="AS61" s="162"/>
      <c r="AT61" s="162"/>
      <c r="AU61" s="162"/>
      <c r="AV61" s="162"/>
      <c r="AW61" s="162"/>
      <c r="AX61" s="162"/>
      <c r="AY61" s="162"/>
      <c r="AZ61" s="162"/>
      <c r="BA61" s="162"/>
      <c r="BB61" s="162"/>
      <c r="BC61" s="162"/>
      <c r="BD61" s="162"/>
      <c r="BE61" s="162"/>
      <c r="BF61" s="162"/>
      <c r="BG61" s="162"/>
      <c r="BH61" s="162"/>
      <c r="BI61" s="162"/>
      <c r="BJ61" s="162"/>
      <c r="BK61" s="162"/>
      <c r="BL61" s="162"/>
      <c r="BM61" s="162"/>
      <c r="BN61" s="162"/>
      <c r="BO61" s="162"/>
      <c r="BP61" s="162"/>
      <c r="BQ61" s="162"/>
      <c r="BR61" s="162"/>
      <c r="BS61" s="162"/>
      <c r="BT61" s="162"/>
      <c r="BU61" s="162"/>
      <c r="BV61" s="162"/>
      <c r="BW61" s="162"/>
      <c r="BX61" s="162"/>
      <c r="BY61" s="162"/>
      <c r="BZ61" s="162"/>
      <c r="CA61" s="162"/>
      <c r="CB61" s="162"/>
      <c r="CC61" s="162"/>
      <c r="CD61" s="162"/>
      <c r="CE61" s="162"/>
      <c r="CF61" s="162"/>
      <c r="CG61" s="162"/>
      <c r="CH61" s="162"/>
      <c r="CI61" s="162"/>
      <c r="CJ61" s="167"/>
    </row>
    <row r="62" spans="1:88" ht="31.5" customHeight="1">
      <c r="A62" s="113"/>
      <c r="B62" s="18" t="str">
        <f>IFERROR(VLOOKUP(D62,DB!A:K,11,0),"")</f>
        <v/>
      </c>
      <c r="C62" s="18"/>
      <c r="D62" s="18"/>
      <c r="E62" s="114"/>
      <c r="F62" s="115"/>
      <c r="G62" s="116">
        <f ca="1">IFERROR(NOW()-F62,"-")</f>
        <v>45958.076145370367</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45958.076145370367</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45958.076145370367</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45958.076145370367</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45958.076145370367</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45958.076145370367</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45958.076145370367</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45958.076145370367</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45958.076145370367</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45958.076145370367</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45958.076145370367</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45958.076145370367</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45958.076145370367</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45958.076145370367</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45958.076145370367</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45958.076145370367</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45958.076145370367</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45958.076145370367</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45958.076145370367</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45958.076145370367</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45958.076145370367</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45958.076145370367</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45958.076145370367</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45958.076145370367</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45958.076145370367</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45958.076145370367</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45958.076145370367</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45958.076145370367</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45958.076145370367</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45958.076145370367</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45958.076145370367</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45958.076145370367</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45958.076145370367</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45958.076145370367</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45958.076145370367</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45958.076145370367</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45958.076145370367</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45958.076145370367</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45958.076145370367</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45958.076145370367</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45958.076145370367</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45958.076145370367</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45958.076145370367</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45958.076145370367</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45958.076145370367</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45958.076145370367</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45958.076145370367</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45958.076145370367</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45958.076145370367</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45958.076145370367</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45958.076145370367</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45958.076145370367</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45958.076145370367</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45958.076145370367</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45958.076145370367</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45958.076145370367</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45958.076145370367</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45958.076145370367</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45958.076145370367</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45958.076145370367</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45958.076145370367</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45958.076145370367</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45958.076145370367</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45958.076145370367</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45958.076145370367</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45958.076145370367</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45958.076145370367</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45958.076145370367</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45958.076145370367</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45958.076145370367</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45958.076145370367</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45958.076145370367</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45958.076145370367</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45958.076145370367</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45958.076145370367</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45958.076145370367</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45958.076145370367</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45958.076145370367</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45958.076145370367</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45958.076145370367</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45958.076145370367</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45958.076145370367</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45958.076145370367</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45958.076145370367</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45958.076145370367</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45958.076145370367</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45958.076145370367</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45958.076145370367</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45958.076145370367</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45958.076145370367</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45958.076145370367</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45958.076145370367</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45958.076145370367</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45958.076145370367</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45958.076145370367</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45958.076145370367</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45958.076145370367</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45958.076145370367</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45958.076145370367</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45958.076145370367</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45958.076145370367</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45958.076145370367</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45958.076145370367</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45958.076145370367</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45958.076145370367</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45958.076145370367</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45958.076145370367</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45958.076145370367</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45958.076145370367</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45958.076145370367</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45958.076145370367</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45958.076145370367</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45958.076145370367</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45958.076145370367</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45958.076145370367</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45958.076145370367</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45958.076145370367</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45958.076145370367</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45958.076145370367</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45958.076145370367</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45958.076145370367</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45958.076145370367</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13"/>
      <c r="B184" s="18" t="str">
        <f>IFERROR(VLOOKUP(D184,DB!A:K,11,0),"")</f>
        <v/>
      </c>
      <c r="C184" s="18"/>
      <c r="D184" s="18"/>
      <c r="E184" s="114"/>
      <c r="F184" s="115"/>
      <c r="G184" s="116">
        <f ca="1">IFERROR(NOW()-F184,"-")</f>
        <v>45958.076145370367</v>
      </c>
      <c r="H184" s="115"/>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1"/>
    </row>
    <row r="185" spans="1:88" ht="31.5" customHeight="1">
      <c r="A185" s="113"/>
      <c r="B185" s="18" t="str">
        <f>IFERROR(VLOOKUP(D185,DB!A:K,11,0),"")</f>
        <v/>
      </c>
      <c r="C185" s="18"/>
      <c r="D185" s="18"/>
      <c r="E185" s="114"/>
      <c r="F185" s="115"/>
      <c r="G185" s="116">
        <f ca="1">IFERROR(NOW()-F185,"-")</f>
        <v>45958.076145370367</v>
      </c>
      <c r="H185" s="115"/>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1"/>
    </row>
    <row r="186" spans="1:88" ht="31.5" customHeight="1">
      <c r="A186" s="113"/>
      <c r="B186" s="18" t="str">
        <f>IFERROR(VLOOKUP(D186,DB!A:K,11,0),"")</f>
        <v/>
      </c>
      <c r="C186" s="18"/>
      <c r="D186" s="18"/>
      <c r="E186" s="114"/>
      <c r="F186" s="115"/>
      <c r="G186" s="116">
        <f ca="1">IFERROR(NOW()-F186,"-")</f>
        <v>45958.076145370367</v>
      </c>
      <c r="H186" s="115"/>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1"/>
    </row>
    <row r="187" spans="1:88" ht="31.5" customHeight="1">
      <c r="A187" s="113"/>
      <c r="B187" s="18" t="str">
        <f>IFERROR(VLOOKUP(D187,DB!A:K,11,0),"")</f>
        <v/>
      </c>
      <c r="C187" s="18"/>
      <c r="D187" s="18"/>
      <c r="E187" s="114"/>
      <c r="F187" s="115"/>
      <c r="G187" s="116">
        <f ca="1">IFERROR(NOW()-F187,"-")</f>
        <v>45958.076145370367</v>
      </c>
      <c r="H187" s="115"/>
      <c r="I187" s="18" t="str">
        <f>IFERROR(VLOOKUP(D187,DB!A:F,6,0),"")</f>
        <v/>
      </c>
      <c r="J187" s="18" t="str">
        <f>IFERROR(VLOOKUP(D187,DB!A:G,7,0),"")</f>
        <v/>
      </c>
      <c r="K187" s="19"/>
      <c r="L187" s="18"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1"/>
    </row>
    <row r="188" spans="1:88" ht="31.5" customHeight="1">
      <c r="A188" s="113"/>
      <c r="B188" s="18" t="str">
        <f>IFERROR(VLOOKUP(D188,DB!A:K,11,0),"")</f>
        <v/>
      </c>
      <c r="C188" s="18"/>
      <c r="D188" s="18"/>
      <c r="E188" s="114"/>
      <c r="F188" s="115"/>
      <c r="G188" s="116">
        <f ca="1">IFERROR(NOW()-F188,"-")</f>
        <v>45958.076145370367</v>
      </c>
      <c r="H188" s="115"/>
      <c r="I188" s="18" t="str">
        <f>IFERROR(VLOOKUP(D188,DB!A:F,6,0),"")</f>
        <v/>
      </c>
      <c r="J188" s="18" t="str">
        <f>IFERROR(VLOOKUP(D188,DB!A:G,7,0),"")</f>
        <v/>
      </c>
      <c r="K188" s="19"/>
      <c r="L188" s="18"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1"/>
    </row>
    <row r="189" spans="1:88" ht="31.5" customHeight="1">
      <c r="A189" s="113"/>
      <c r="B189" s="18" t="str">
        <f>IFERROR(VLOOKUP(D189,DB!A:K,11,0),"")</f>
        <v/>
      </c>
      <c r="C189" s="18"/>
      <c r="D189" s="18"/>
      <c r="E189" s="114"/>
      <c r="F189" s="115"/>
      <c r="G189" s="116">
        <f ca="1">IFERROR(NOW()-F189,"-")</f>
        <v>45958.076145370367</v>
      </c>
      <c r="H189" s="115"/>
      <c r="I189" s="18" t="str">
        <f>IFERROR(VLOOKUP(D189,DB!A:F,6,0),"")</f>
        <v/>
      </c>
      <c r="J189" s="18" t="str">
        <f>IFERROR(VLOOKUP(D189,DB!A:G,7,0),"")</f>
        <v/>
      </c>
      <c r="K189" s="19"/>
      <c r="L189" s="18"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1"/>
    </row>
    <row r="190" spans="1:88" ht="31.5" customHeight="1">
      <c r="A190" s="113"/>
      <c r="B190" s="18" t="str">
        <f>IFERROR(VLOOKUP(D190,DB!A:K,11,0),"")</f>
        <v/>
      </c>
      <c r="C190" s="18"/>
      <c r="D190" s="18"/>
      <c r="E190" s="114"/>
      <c r="F190" s="115"/>
      <c r="G190" s="116">
        <f ca="1">IFERROR(NOW()-F190,"-")</f>
        <v>45958.076145370367</v>
      </c>
      <c r="H190" s="115"/>
      <c r="I190" s="18" t="str">
        <f>IFERROR(VLOOKUP(D190,DB!A:F,6,0),"")</f>
        <v/>
      </c>
      <c r="J190" s="18" t="str">
        <f>IFERROR(VLOOKUP(D190,DB!A:G,7,0),"")</f>
        <v/>
      </c>
      <c r="K190" s="19"/>
      <c r="L190" s="18"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1"/>
    </row>
    <row r="191" spans="1:88" ht="31.5" customHeight="1">
      <c r="A191" s="113"/>
      <c r="B191" s="18" t="str">
        <f>IFERROR(VLOOKUP(D191,DB!A:K,11,0),"")</f>
        <v/>
      </c>
      <c r="C191" s="18"/>
      <c r="D191" s="18"/>
      <c r="E191" s="114"/>
      <c r="F191" s="115"/>
      <c r="G191" s="116">
        <f ca="1">IFERROR(NOW()-F191,"-")</f>
        <v>45958.076145370367</v>
      </c>
      <c r="H191" s="115"/>
      <c r="I191" s="18" t="str">
        <f>IFERROR(VLOOKUP(D191,DB!A:F,6,0),"")</f>
        <v/>
      </c>
      <c r="J191" s="18" t="str">
        <f>IFERROR(VLOOKUP(D191,DB!A:G,7,0),"")</f>
        <v/>
      </c>
      <c r="K191" s="19"/>
      <c r="L191" s="18"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1"/>
    </row>
    <row r="192" spans="1:88" ht="31.5" customHeight="1">
      <c r="A192" s="113"/>
      <c r="B192" s="18" t="str">
        <f>IFERROR(VLOOKUP(D192,DB!A:K,11,0),"")</f>
        <v/>
      </c>
      <c r="C192" s="18"/>
      <c r="D192" s="18"/>
      <c r="E192" s="114"/>
      <c r="F192" s="115"/>
      <c r="G192" s="116">
        <f ca="1">IFERROR(NOW()-F192,"-")</f>
        <v>45958.076145370367</v>
      </c>
      <c r="H192" s="115"/>
      <c r="I192" s="18" t="str">
        <f>IFERROR(VLOOKUP(D192,DB!A:F,6,0),"")</f>
        <v/>
      </c>
      <c r="J192" s="18" t="str">
        <f>IFERROR(VLOOKUP(D192,DB!A:G,7,0),"")</f>
        <v/>
      </c>
      <c r="K192" s="19"/>
      <c r="L192" s="18" t="str">
        <f>IFERROR(VLOOKUP(D192,DB!A:I,9,0),"")</f>
        <v/>
      </c>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c r="BE192" s="18"/>
      <c r="BF192" s="18"/>
      <c r="BG192" s="18"/>
      <c r="BH192" s="18"/>
      <c r="BI192" s="18"/>
      <c r="BJ192" s="18"/>
      <c r="BK192" s="18"/>
      <c r="BL192" s="18"/>
      <c r="BM192" s="18"/>
      <c r="BN192" s="18"/>
      <c r="BO192" s="18"/>
      <c r="BP192" s="18"/>
      <c r="BQ192" s="18"/>
      <c r="BR192" s="18"/>
      <c r="BS192" s="18"/>
      <c r="BT192" s="18"/>
      <c r="BU192" s="18"/>
      <c r="BV192" s="18"/>
      <c r="BW192" s="18"/>
      <c r="BX192" s="18"/>
      <c r="BY192" s="18"/>
      <c r="BZ192" s="18"/>
      <c r="CA192" s="18"/>
      <c r="CB192" s="18"/>
      <c r="CC192" s="18"/>
      <c r="CD192" s="18"/>
      <c r="CE192" s="18"/>
      <c r="CF192" s="18"/>
      <c r="CG192" s="18"/>
      <c r="CH192" s="18"/>
      <c r="CI192" s="18"/>
      <c r="CJ192" s="111"/>
    </row>
    <row r="193" spans="1:88" ht="31.5" customHeight="1">
      <c r="A193" s="113"/>
      <c r="B193" s="18" t="str">
        <f>IFERROR(VLOOKUP(D193,DB!A:K,11,0),"")</f>
        <v/>
      </c>
      <c r="C193" s="18"/>
      <c r="D193" s="18"/>
      <c r="E193" s="114"/>
      <c r="F193" s="115"/>
      <c r="G193" s="116">
        <f ca="1">IFERROR(NOW()-F193,"-")</f>
        <v>45958.076145370367</v>
      </c>
      <c r="H193" s="115"/>
      <c r="I193" s="18" t="str">
        <f>IFERROR(VLOOKUP(D193,DB!A:F,6,0),"")</f>
        <v/>
      </c>
      <c r="J193" s="18" t="str">
        <f>IFERROR(VLOOKUP(D193,DB!A:G,7,0),"")</f>
        <v/>
      </c>
      <c r="K193" s="19"/>
      <c r="L193" s="18" t="str">
        <f>IFERROR(VLOOKUP(D193,DB!A:I,9,0),"")</f>
        <v/>
      </c>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c r="BE193" s="18"/>
      <c r="BF193" s="18"/>
      <c r="BG193" s="18"/>
      <c r="BH193" s="18"/>
      <c r="BI193" s="18"/>
      <c r="BJ193" s="18"/>
      <c r="BK193" s="18"/>
      <c r="BL193" s="18"/>
      <c r="BM193" s="18"/>
      <c r="BN193" s="18"/>
      <c r="BO193" s="18"/>
      <c r="BP193" s="18"/>
      <c r="BQ193" s="18"/>
      <c r="BR193" s="18"/>
      <c r="BS193" s="18"/>
      <c r="BT193" s="18"/>
      <c r="BU193" s="18"/>
      <c r="BV193" s="18"/>
      <c r="BW193" s="18"/>
      <c r="BX193" s="18"/>
      <c r="BY193" s="18"/>
      <c r="BZ193" s="18"/>
      <c r="CA193" s="18"/>
      <c r="CB193" s="18"/>
      <c r="CC193" s="18"/>
      <c r="CD193" s="18"/>
      <c r="CE193" s="18"/>
      <c r="CF193" s="18"/>
      <c r="CG193" s="18"/>
      <c r="CH193" s="18"/>
      <c r="CI193" s="18"/>
      <c r="CJ193" s="111"/>
    </row>
    <row r="194" spans="1:88" ht="31.5" customHeight="1">
      <c r="A194" s="113"/>
      <c r="B194" s="18" t="str">
        <f>IFERROR(VLOOKUP(D194,DB!A:K,11,0),"")</f>
        <v/>
      </c>
      <c r="C194" s="18"/>
      <c r="D194" s="18"/>
      <c r="E194" s="114"/>
      <c r="F194" s="115"/>
      <c r="G194" s="116">
        <f ca="1">IFERROR(NOW()-F194,"-")</f>
        <v>45958.076145370367</v>
      </c>
      <c r="H194" s="115"/>
      <c r="I194" s="18" t="str">
        <f>IFERROR(VLOOKUP(D194,DB!A:F,6,0),"")</f>
        <v/>
      </c>
      <c r="J194" s="18" t="str">
        <f>IFERROR(VLOOKUP(D194,DB!A:G,7,0),"")</f>
        <v/>
      </c>
      <c r="K194" s="19"/>
      <c r="L194" s="18" t="str">
        <f>IFERROR(VLOOKUP(D194,DB!A:I,9,0),"")</f>
        <v/>
      </c>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c r="BE194" s="18"/>
      <c r="BF194" s="18"/>
      <c r="BG194" s="18"/>
      <c r="BH194" s="18"/>
      <c r="BI194" s="18"/>
      <c r="BJ194" s="18"/>
      <c r="BK194" s="18"/>
      <c r="BL194" s="18"/>
      <c r="BM194" s="18"/>
      <c r="BN194" s="18"/>
      <c r="BO194" s="18"/>
      <c r="BP194" s="18"/>
      <c r="BQ194" s="18"/>
      <c r="BR194" s="18"/>
      <c r="BS194" s="18"/>
      <c r="BT194" s="18"/>
      <c r="BU194" s="18"/>
      <c r="BV194" s="18"/>
      <c r="BW194" s="18"/>
      <c r="BX194" s="18"/>
      <c r="BY194" s="18"/>
      <c r="BZ194" s="18"/>
      <c r="CA194" s="18"/>
      <c r="CB194" s="18"/>
      <c r="CC194" s="18"/>
      <c r="CD194" s="18"/>
      <c r="CE194" s="18"/>
      <c r="CF194" s="18"/>
      <c r="CG194" s="18"/>
      <c r="CH194" s="18"/>
      <c r="CI194" s="18"/>
      <c r="CJ194" s="111"/>
    </row>
    <row r="195" spans="1:88" ht="31.5" customHeight="1">
      <c r="A195" s="113"/>
      <c r="B195" s="18" t="str">
        <f>IFERROR(VLOOKUP(D195,DB!A:K,11,0),"")</f>
        <v/>
      </c>
      <c r="C195" s="18"/>
      <c r="D195" s="18"/>
      <c r="E195" s="114"/>
      <c r="F195" s="115"/>
      <c r="G195" s="116">
        <f ca="1">IFERROR(NOW()-F195,"-")</f>
        <v>45958.076145370367</v>
      </c>
      <c r="H195" s="115"/>
      <c r="I195" s="18" t="str">
        <f>IFERROR(VLOOKUP(D195,DB!A:F,6,0),"")</f>
        <v/>
      </c>
      <c r="J195" s="18" t="str">
        <f>IFERROR(VLOOKUP(D195,DB!A:G,7,0),"")</f>
        <v/>
      </c>
      <c r="K195" s="19"/>
      <c r="L195" s="18" t="str">
        <f>IFERROR(VLOOKUP(D195,DB!A:I,9,0),"")</f>
        <v/>
      </c>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c r="BE195" s="18"/>
      <c r="BF195" s="18"/>
      <c r="BG195" s="18"/>
      <c r="BH195" s="18"/>
      <c r="BI195" s="18"/>
      <c r="BJ195" s="18"/>
      <c r="BK195" s="18"/>
      <c r="BL195" s="18"/>
      <c r="BM195" s="18"/>
      <c r="BN195" s="18"/>
      <c r="BO195" s="18"/>
      <c r="BP195" s="18"/>
      <c r="BQ195" s="18"/>
      <c r="BR195" s="18"/>
      <c r="BS195" s="18"/>
      <c r="BT195" s="18"/>
      <c r="BU195" s="18"/>
      <c r="BV195" s="18"/>
      <c r="BW195" s="18"/>
      <c r="BX195" s="18"/>
      <c r="BY195" s="18"/>
      <c r="BZ195" s="18"/>
      <c r="CA195" s="18"/>
      <c r="CB195" s="18"/>
      <c r="CC195" s="18"/>
      <c r="CD195" s="18"/>
      <c r="CE195" s="18"/>
      <c r="CF195" s="18"/>
      <c r="CG195" s="18"/>
      <c r="CH195" s="18"/>
      <c r="CI195" s="18"/>
      <c r="CJ195" s="111"/>
    </row>
    <row r="196" spans="1:88" ht="31.5" customHeight="1">
      <c r="A196" s="113"/>
      <c r="B196" s="18" t="str">
        <f>IFERROR(VLOOKUP(D196,DB!A:K,11,0),"")</f>
        <v/>
      </c>
      <c r="C196" s="18"/>
      <c r="D196" s="18"/>
      <c r="E196" s="114"/>
      <c r="F196" s="115"/>
      <c r="G196" s="116">
        <f ca="1">IFERROR(NOW()-F196,"-")</f>
        <v>45958.076145370367</v>
      </c>
      <c r="H196" s="115"/>
      <c r="I196" s="18" t="str">
        <f>IFERROR(VLOOKUP(D196,DB!A:F,6,0),"")</f>
        <v/>
      </c>
      <c r="J196" s="18" t="str">
        <f>IFERROR(VLOOKUP(D196,DB!A:G,7,0),"")</f>
        <v/>
      </c>
      <c r="K196" s="19"/>
      <c r="L196" s="18" t="str">
        <f>IFERROR(VLOOKUP(D196,DB!A:I,9,0),"")</f>
        <v/>
      </c>
      <c r="M196" s="18"/>
      <c r="N196" s="18"/>
      <c r="O196" s="18"/>
      <c r="P196" s="18"/>
      <c r="Q196" s="18"/>
      <c r="R196" s="18"/>
      <c r="S196" s="18"/>
      <c r="T196" s="18"/>
      <c r="U196" s="18"/>
      <c r="V196" s="18"/>
      <c r="W196" s="18"/>
      <c r="X196" s="18"/>
      <c r="Y196" s="18"/>
      <c r="Z196" s="18"/>
      <c r="AA196" s="18"/>
      <c r="AB196" s="18"/>
      <c r="AC196" s="18"/>
      <c r="AD196" s="18"/>
      <c r="AE196" s="18"/>
      <c r="AF196" s="18"/>
      <c r="AG196" s="18"/>
      <c r="AH196" s="18"/>
      <c r="AI196" s="18"/>
      <c r="AJ196" s="18"/>
      <c r="AK196" s="18"/>
      <c r="AL196" s="18"/>
      <c r="AM196" s="18"/>
      <c r="AN196" s="18"/>
      <c r="AO196" s="18"/>
      <c r="AP196" s="18"/>
      <c r="AQ196" s="18"/>
      <c r="AR196" s="18"/>
      <c r="AS196" s="18"/>
      <c r="AT196" s="18"/>
      <c r="AU196" s="18"/>
      <c r="AV196" s="18"/>
      <c r="AW196" s="18"/>
      <c r="AX196" s="18"/>
      <c r="AY196" s="18"/>
      <c r="AZ196" s="18"/>
      <c r="BA196" s="18"/>
      <c r="BB196" s="18"/>
      <c r="BC196" s="18"/>
      <c r="BD196" s="18"/>
      <c r="BE196" s="18"/>
      <c r="BF196" s="18"/>
      <c r="BG196" s="18"/>
      <c r="BH196" s="18"/>
      <c r="BI196" s="18"/>
      <c r="BJ196" s="18"/>
      <c r="BK196" s="18"/>
      <c r="BL196" s="18"/>
      <c r="BM196" s="18"/>
      <c r="BN196" s="18"/>
      <c r="BO196" s="18"/>
      <c r="BP196" s="18"/>
      <c r="BQ196" s="18"/>
      <c r="BR196" s="18"/>
      <c r="BS196" s="18"/>
      <c r="BT196" s="18"/>
      <c r="BU196" s="18"/>
      <c r="BV196" s="18"/>
      <c r="BW196" s="18"/>
      <c r="BX196" s="18"/>
      <c r="BY196" s="18"/>
      <c r="BZ196" s="18"/>
      <c r="CA196" s="18"/>
      <c r="CB196" s="18"/>
      <c r="CC196" s="18"/>
      <c r="CD196" s="18"/>
      <c r="CE196" s="18"/>
      <c r="CF196" s="18"/>
      <c r="CG196" s="18"/>
      <c r="CH196" s="18"/>
      <c r="CI196" s="18"/>
      <c r="CJ196" s="111"/>
    </row>
    <row r="197" spans="1:88" ht="31.5" customHeight="1">
      <c r="A197" s="113"/>
      <c r="B197" s="18" t="str">
        <f>IFERROR(VLOOKUP(D197,DB!A:K,11,0),"")</f>
        <v/>
      </c>
      <c r="C197" s="18"/>
      <c r="D197" s="18"/>
      <c r="E197" s="114"/>
      <c r="F197" s="115"/>
      <c r="G197" s="116">
        <f ca="1">IFERROR(NOW()-F197,"-")</f>
        <v>45958.076145370367</v>
      </c>
      <c r="H197" s="115"/>
      <c r="I197" s="18" t="str">
        <f>IFERROR(VLOOKUP(D197,DB!A:F,6,0),"")</f>
        <v/>
      </c>
      <c r="J197" s="18" t="str">
        <f>IFERROR(VLOOKUP(D197,DB!A:G,7,0),"")</f>
        <v/>
      </c>
      <c r="K197" s="19"/>
      <c r="L197" s="18" t="str">
        <f>IFERROR(VLOOKUP(D197,DB!A:I,9,0),"")</f>
        <v/>
      </c>
      <c r="M197" s="18"/>
      <c r="N197" s="18"/>
      <c r="O197" s="18"/>
      <c r="P197" s="18"/>
      <c r="Q197" s="18"/>
      <c r="R197" s="18"/>
      <c r="S197" s="18"/>
      <c r="T197" s="18"/>
      <c r="U197" s="18"/>
      <c r="V197" s="18"/>
      <c r="W197" s="18"/>
      <c r="X197" s="18"/>
      <c r="Y197" s="18"/>
      <c r="Z197" s="18"/>
      <c r="AA197" s="18"/>
      <c r="AB197" s="18"/>
      <c r="AC197" s="18"/>
      <c r="AD197" s="18"/>
      <c r="AE197" s="18"/>
      <c r="AF197" s="18"/>
      <c r="AG197" s="18"/>
      <c r="AH197" s="18"/>
      <c r="AI197" s="18"/>
      <c r="AJ197" s="18"/>
      <c r="AK197" s="18"/>
      <c r="AL197" s="18"/>
      <c r="AM197" s="18"/>
      <c r="AN197" s="18"/>
      <c r="AO197" s="18"/>
      <c r="AP197" s="18"/>
      <c r="AQ197" s="18"/>
      <c r="AR197" s="18"/>
      <c r="AS197" s="18"/>
      <c r="AT197" s="18"/>
      <c r="AU197" s="18"/>
      <c r="AV197" s="18"/>
      <c r="AW197" s="18"/>
      <c r="AX197" s="18"/>
      <c r="AY197" s="18"/>
      <c r="AZ197" s="18"/>
      <c r="BA197" s="18"/>
      <c r="BB197" s="18"/>
      <c r="BC197" s="18"/>
      <c r="BD197" s="18"/>
      <c r="BE197" s="18"/>
      <c r="BF197" s="18"/>
      <c r="BG197" s="18"/>
      <c r="BH197" s="18"/>
      <c r="BI197" s="18"/>
      <c r="BJ197" s="18"/>
      <c r="BK197" s="18"/>
      <c r="BL197" s="18"/>
      <c r="BM197" s="18"/>
      <c r="BN197" s="18"/>
      <c r="BO197" s="18"/>
      <c r="BP197" s="18"/>
      <c r="BQ197" s="18"/>
      <c r="BR197" s="18"/>
      <c r="BS197" s="18"/>
      <c r="BT197" s="18"/>
      <c r="BU197" s="18"/>
      <c r="BV197" s="18"/>
      <c r="BW197" s="18"/>
      <c r="BX197" s="18"/>
      <c r="BY197" s="18"/>
      <c r="BZ197" s="18"/>
      <c r="CA197" s="18"/>
      <c r="CB197" s="18"/>
      <c r="CC197" s="18"/>
      <c r="CD197" s="18"/>
      <c r="CE197" s="18"/>
      <c r="CF197" s="18"/>
      <c r="CG197" s="18"/>
      <c r="CH197" s="18"/>
      <c r="CI197" s="18"/>
      <c r="CJ197" s="111"/>
    </row>
    <row r="198" spans="1:88" ht="31.5" customHeight="1">
      <c r="A198" s="113"/>
      <c r="B198" s="18" t="str">
        <f>IFERROR(VLOOKUP(D198,DB!A:K,11,0),"")</f>
        <v/>
      </c>
      <c r="C198" s="18"/>
      <c r="D198" s="18"/>
      <c r="E198" s="114"/>
      <c r="F198" s="115"/>
      <c r="G198" s="116">
        <f ca="1">IFERROR(NOW()-F198,"-")</f>
        <v>45958.076145370367</v>
      </c>
      <c r="H198" s="115"/>
      <c r="I198" s="18" t="str">
        <f>IFERROR(VLOOKUP(D198,DB!A:F,6,0),"")</f>
        <v/>
      </c>
      <c r="J198" s="18" t="str">
        <f>IFERROR(VLOOKUP(D198,DB!A:G,7,0),"")</f>
        <v/>
      </c>
      <c r="K198" s="19"/>
      <c r="L198" s="18" t="str">
        <f>IFERROR(VLOOKUP(D198,DB!A:I,9,0),"")</f>
        <v/>
      </c>
      <c r="M198" s="18"/>
      <c r="N198" s="18"/>
      <c r="O198" s="18"/>
      <c r="P198" s="18"/>
      <c r="Q198" s="18"/>
      <c r="R198" s="18"/>
      <c r="S198" s="18"/>
      <c r="T198" s="18"/>
      <c r="U198" s="18"/>
      <c r="V198" s="18"/>
      <c r="W198" s="18"/>
      <c r="X198" s="18"/>
      <c r="Y198" s="18"/>
      <c r="Z198" s="18"/>
      <c r="AA198" s="18"/>
      <c r="AB198" s="18"/>
      <c r="AC198" s="18"/>
      <c r="AD198" s="18"/>
      <c r="AE198" s="18"/>
      <c r="AF198" s="18"/>
      <c r="AG198" s="18"/>
      <c r="AH198" s="18"/>
      <c r="AI198" s="18"/>
      <c r="AJ198" s="18"/>
      <c r="AK198" s="18"/>
      <c r="AL198" s="18"/>
      <c r="AM198" s="18"/>
      <c r="AN198" s="18"/>
      <c r="AO198" s="18"/>
      <c r="AP198" s="18"/>
      <c r="AQ198" s="18"/>
      <c r="AR198" s="18"/>
      <c r="AS198" s="18"/>
      <c r="AT198" s="18"/>
      <c r="AU198" s="18"/>
      <c r="AV198" s="18"/>
      <c r="AW198" s="18"/>
      <c r="AX198" s="18"/>
      <c r="AY198" s="18"/>
      <c r="AZ198" s="18"/>
      <c r="BA198" s="18"/>
      <c r="BB198" s="18"/>
      <c r="BC198" s="18"/>
      <c r="BD198" s="18"/>
      <c r="BE198" s="18"/>
      <c r="BF198" s="18"/>
      <c r="BG198" s="18"/>
      <c r="BH198" s="18"/>
      <c r="BI198" s="18"/>
      <c r="BJ198" s="18"/>
      <c r="BK198" s="18"/>
      <c r="BL198" s="18"/>
      <c r="BM198" s="18"/>
      <c r="BN198" s="18"/>
      <c r="BO198" s="18"/>
      <c r="BP198" s="18"/>
      <c r="BQ198" s="18"/>
      <c r="BR198" s="18"/>
      <c r="BS198" s="18"/>
      <c r="BT198" s="18"/>
      <c r="BU198" s="18"/>
      <c r="BV198" s="18"/>
      <c r="BW198" s="18"/>
      <c r="BX198" s="18"/>
      <c r="BY198" s="18"/>
      <c r="BZ198" s="18"/>
      <c r="CA198" s="18"/>
      <c r="CB198" s="18"/>
      <c r="CC198" s="18"/>
      <c r="CD198" s="18"/>
      <c r="CE198" s="18"/>
      <c r="CF198" s="18"/>
      <c r="CG198" s="18"/>
      <c r="CH198" s="18"/>
      <c r="CI198" s="18"/>
      <c r="CJ198" s="111"/>
    </row>
    <row r="199" spans="1:88" ht="31.5" customHeight="1">
      <c r="A199" s="113"/>
      <c r="B199" s="18" t="str">
        <f>IFERROR(VLOOKUP(D199,DB!A:K,11,0),"")</f>
        <v/>
      </c>
      <c r="C199" s="18"/>
      <c r="D199" s="18"/>
      <c r="E199" s="114"/>
      <c r="F199" s="115"/>
      <c r="G199" s="116">
        <f ca="1">IFERROR(NOW()-F199,"-")</f>
        <v>45958.076145370367</v>
      </c>
      <c r="H199" s="115"/>
      <c r="I199" s="18" t="str">
        <f>IFERROR(VLOOKUP(D199,DB!A:F,6,0),"")</f>
        <v/>
      </c>
      <c r="J199" s="18" t="str">
        <f>IFERROR(VLOOKUP(D199,DB!A:G,7,0),"")</f>
        <v/>
      </c>
      <c r="K199" s="19"/>
      <c r="L199" s="18" t="str">
        <f>IFERROR(VLOOKUP(D199,DB!A:I,9,0),"")</f>
        <v/>
      </c>
      <c r="M199" s="18"/>
      <c r="N199" s="18"/>
      <c r="O199" s="18"/>
      <c r="P199" s="18"/>
      <c r="Q199" s="18"/>
      <c r="R199" s="18"/>
      <c r="S199" s="18"/>
      <c r="T199" s="18"/>
      <c r="U199" s="18"/>
      <c r="V199" s="18"/>
      <c r="W199" s="18"/>
      <c r="X199" s="18"/>
      <c r="Y199" s="18"/>
      <c r="Z199" s="18"/>
      <c r="AA199" s="18"/>
      <c r="AB199" s="18"/>
      <c r="AC199" s="18"/>
      <c r="AD199" s="18"/>
      <c r="AE199" s="18"/>
      <c r="AF199" s="18"/>
      <c r="AG199" s="18"/>
      <c r="AH199" s="18"/>
      <c r="AI199" s="18"/>
      <c r="AJ199" s="18"/>
      <c r="AK199" s="18"/>
      <c r="AL199" s="18"/>
      <c r="AM199" s="18"/>
      <c r="AN199" s="18"/>
      <c r="AO199" s="18"/>
      <c r="AP199" s="18"/>
      <c r="AQ199" s="18"/>
      <c r="AR199" s="18"/>
      <c r="AS199" s="18"/>
      <c r="AT199" s="18"/>
      <c r="AU199" s="18"/>
      <c r="AV199" s="18"/>
      <c r="AW199" s="18"/>
      <c r="AX199" s="18"/>
      <c r="AY199" s="18"/>
      <c r="AZ199" s="18"/>
      <c r="BA199" s="18"/>
      <c r="BB199" s="18"/>
      <c r="BC199" s="18"/>
      <c r="BD199" s="18"/>
      <c r="BE199" s="18"/>
      <c r="BF199" s="18"/>
      <c r="BG199" s="18"/>
      <c r="BH199" s="18"/>
      <c r="BI199" s="18"/>
      <c r="BJ199" s="18"/>
      <c r="BK199" s="18"/>
      <c r="BL199" s="18"/>
      <c r="BM199" s="18"/>
      <c r="BN199" s="18"/>
      <c r="BO199" s="18"/>
      <c r="BP199" s="18"/>
      <c r="BQ199" s="18"/>
      <c r="BR199" s="18"/>
      <c r="BS199" s="18"/>
      <c r="BT199" s="18"/>
      <c r="BU199" s="18"/>
      <c r="BV199" s="18"/>
      <c r="BW199" s="18"/>
      <c r="BX199" s="18"/>
      <c r="BY199" s="18"/>
      <c r="BZ199" s="18"/>
      <c r="CA199" s="18"/>
      <c r="CB199" s="18"/>
      <c r="CC199" s="18"/>
      <c r="CD199" s="18"/>
      <c r="CE199" s="18"/>
      <c r="CF199" s="18"/>
      <c r="CG199" s="18"/>
      <c r="CH199" s="18"/>
      <c r="CI199" s="18"/>
      <c r="CJ199" s="111"/>
    </row>
    <row r="200" spans="1:88" ht="31.5" customHeight="1">
      <c r="A200" s="113"/>
      <c r="B200" s="18" t="str">
        <f>IFERROR(VLOOKUP(D200,DB!A:K,11,0),"")</f>
        <v/>
      </c>
      <c r="C200" s="18"/>
      <c r="D200" s="18"/>
      <c r="E200" s="114"/>
      <c r="F200" s="115"/>
      <c r="G200" s="116">
        <f ca="1">IFERROR(NOW()-F200,"-")</f>
        <v>45958.076145370367</v>
      </c>
      <c r="H200" s="115"/>
      <c r="I200" s="18" t="str">
        <f>IFERROR(VLOOKUP(D200,DB!A:F,6,0),"")</f>
        <v/>
      </c>
      <c r="J200" s="18" t="str">
        <f>IFERROR(VLOOKUP(D200,DB!A:G,7,0),"")</f>
        <v/>
      </c>
      <c r="K200" s="19"/>
      <c r="L200" s="18" t="str">
        <f>IFERROR(VLOOKUP(D200,DB!A:I,9,0),"")</f>
        <v/>
      </c>
      <c r="M200" s="18"/>
      <c r="N200" s="18"/>
      <c r="O200" s="18"/>
      <c r="P200" s="18"/>
      <c r="Q200" s="18"/>
      <c r="R200" s="18"/>
      <c r="S200" s="18"/>
      <c r="T200" s="18"/>
      <c r="U200" s="18"/>
      <c r="V200" s="18"/>
      <c r="W200" s="18"/>
      <c r="X200" s="18"/>
      <c r="Y200" s="18"/>
      <c r="Z200" s="18"/>
      <c r="AA200" s="18"/>
      <c r="AB200" s="18"/>
      <c r="AC200" s="18"/>
      <c r="AD200" s="18"/>
      <c r="AE200" s="18"/>
      <c r="AF200" s="18"/>
      <c r="AG200" s="18"/>
      <c r="AH200" s="18"/>
      <c r="AI200" s="18"/>
      <c r="AJ200" s="18"/>
      <c r="AK200" s="18"/>
      <c r="AL200" s="18"/>
      <c r="AM200" s="18"/>
      <c r="AN200" s="18"/>
      <c r="AO200" s="18"/>
      <c r="AP200" s="18"/>
      <c r="AQ200" s="18"/>
      <c r="AR200" s="18"/>
      <c r="AS200" s="18"/>
      <c r="AT200" s="18"/>
      <c r="AU200" s="18"/>
      <c r="AV200" s="18"/>
      <c r="AW200" s="18"/>
      <c r="AX200" s="18"/>
      <c r="AY200" s="18"/>
      <c r="AZ200" s="18"/>
      <c r="BA200" s="18"/>
      <c r="BB200" s="18"/>
      <c r="BC200" s="18"/>
      <c r="BD200" s="18"/>
      <c r="BE200" s="18"/>
      <c r="BF200" s="18"/>
      <c r="BG200" s="18"/>
      <c r="BH200" s="18"/>
      <c r="BI200" s="18"/>
      <c r="BJ200" s="18"/>
      <c r="BK200" s="18"/>
      <c r="BL200" s="18"/>
      <c r="BM200" s="18"/>
      <c r="BN200" s="18"/>
      <c r="BO200" s="18"/>
      <c r="BP200" s="18"/>
      <c r="BQ200" s="18"/>
      <c r="BR200" s="18"/>
      <c r="BS200" s="18"/>
      <c r="BT200" s="18"/>
      <c r="BU200" s="18"/>
      <c r="BV200" s="18"/>
      <c r="BW200" s="18"/>
      <c r="BX200" s="18"/>
      <c r="BY200" s="18"/>
      <c r="BZ200" s="18"/>
      <c r="CA200" s="18"/>
      <c r="CB200" s="18"/>
      <c r="CC200" s="18"/>
      <c r="CD200" s="18"/>
      <c r="CE200" s="18"/>
      <c r="CF200" s="18"/>
      <c r="CG200" s="18"/>
      <c r="CH200" s="18"/>
      <c r="CI200" s="18"/>
      <c r="CJ200" s="111"/>
    </row>
    <row r="201" spans="1:88" ht="31.5" customHeight="1">
      <c r="A201" s="113"/>
      <c r="B201" s="18" t="str">
        <f>IFERROR(VLOOKUP(D201,DB!A:K,11,0),"")</f>
        <v/>
      </c>
      <c r="C201" s="18"/>
      <c r="D201" s="18"/>
      <c r="E201" s="114"/>
      <c r="F201" s="115"/>
      <c r="G201" s="116">
        <f ca="1">IFERROR(NOW()-F201,"-")</f>
        <v>45958.076145370367</v>
      </c>
      <c r="H201" s="115"/>
      <c r="I201" s="18" t="str">
        <f>IFERROR(VLOOKUP(D201,DB!A:F,6,0),"")</f>
        <v/>
      </c>
      <c r="J201" s="18" t="str">
        <f>IFERROR(VLOOKUP(D201,DB!A:G,7,0),"")</f>
        <v/>
      </c>
      <c r="K201" s="19"/>
      <c r="L201" s="18" t="str">
        <f>IFERROR(VLOOKUP(D201,DB!A:I,9,0),"")</f>
        <v/>
      </c>
      <c r="M201" s="18"/>
      <c r="N201" s="18"/>
      <c r="O201" s="18"/>
      <c r="P201" s="18"/>
      <c r="Q201" s="18"/>
      <c r="R201" s="18"/>
      <c r="S201" s="18"/>
      <c r="T201" s="18"/>
      <c r="U201" s="18"/>
      <c r="V201" s="18"/>
      <c r="W201" s="18"/>
      <c r="X201" s="18"/>
      <c r="Y201" s="18"/>
      <c r="Z201" s="18"/>
      <c r="AA201" s="18"/>
      <c r="AB201" s="18"/>
      <c r="AC201" s="18"/>
      <c r="AD201" s="18"/>
      <c r="AE201" s="18"/>
      <c r="AF201" s="18"/>
      <c r="AG201" s="18"/>
      <c r="AH201" s="18"/>
      <c r="AI201" s="18"/>
      <c r="AJ201" s="18"/>
      <c r="AK201" s="18"/>
      <c r="AL201" s="18"/>
      <c r="AM201" s="18"/>
      <c r="AN201" s="18"/>
      <c r="AO201" s="18"/>
      <c r="AP201" s="18"/>
      <c r="AQ201" s="18"/>
      <c r="AR201" s="18"/>
      <c r="AS201" s="18"/>
      <c r="AT201" s="18"/>
      <c r="AU201" s="18"/>
      <c r="AV201" s="18"/>
      <c r="AW201" s="18"/>
      <c r="AX201" s="18"/>
      <c r="AY201" s="18"/>
      <c r="AZ201" s="18"/>
      <c r="BA201" s="18"/>
      <c r="BB201" s="18"/>
      <c r="BC201" s="18"/>
      <c r="BD201" s="18"/>
      <c r="BE201" s="18"/>
      <c r="BF201" s="18"/>
      <c r="BG201" s="18"/>
      <c r="BH201" s="18"/>
      <c r="BI201" s="18"/>
      <c r="BJ201" s="18"/>
      <c r="BK201" s="18"/>
      <c r="BL201" s="18"/>
      <c r="BM201" s="18"/>
      <c r="BN201" s="18"/>
      <c r="BO201" s="18"/>
      <c r="BP201" s="18"/>
      <c r="BQ201" s="18"/>
      <c r="BR201" s="18"/>
      <c r="BS201" s="18"/>
      <c r="BT201" s="18"/>
      <c r="BU201" s="18"/>
      <c r="BV201" s="18"/>
      <c r="BW201" s="18"/>
      <c r="BX201" s="18"/>
      <c r="BY201" s="18"/>
      <c r="BZ201" s="18"/>
      <c r="CA201" s="18"/>
      <c r="CB201" s="18"/>
      <c r="CC201" s="18"/>
      <c r="CD201" s="18"/>
      <c r="CE201" s="18"/>
      <c r="CF201" s="18"/>
      <c r="CG201" s="18"/>
      <c r="CH201" s="18"/>
      <c r="CI201" s="18"/>
      <c r="CJ201" s="111"/>
    </row>
    <row r="202" spans="1:88" ht="31.5" customHeight="1">
      <c r="A202" s="113"/>
      <c r="B202" s="18" t="str">
        <f>IFERROR(VLOOKUP(D202,DB!A:K,11,0),"")</f>
        <v/>
      </c>
      <c r="C202" s="18"/>
      <c r="D202" s="18"/>
      <c r="E202" s="114"/>
      <c r="F202" s="115"/>
      <c r="G202" s="116">
        <f ca="1">IFERROR(NOW()-F202,"-")</f>
        <v>45958.076145370367</v>
      </c>
      <c r="H202" s="115"/>
      <c r="I202" s="18" t="str">
        <f>IFERROR(VLOOKUP(D202,DB!A:F,6,0),"")</f>
        <v/>
      </c>
      <c r="J202" s="18" t="str">
        <f>IFERROR(VLOOKUP(D202,DB!A:G,7,0),"")</f>
        <v/>
      </c>
      <c r="K202" s="19"/>
      <c r="L202" s="18" t="str">
        <f>IFERROR(VLOOKUP(D202,DB!A:I,9,0),"")</f>
        <v/>
      </c>
      <c r="M202" s="18"/>
      <c r="N202" s="18"/>
      <c r="O202" s="18"/>
      <c r="P202" s="18"/>
      <c r="Q202" s="18"/>
      <c r="R202" s="18"/>
      <c r="S202" s="18"/>
      <c r="T202" s="18"/>
      <c r="U202" s="18"/>
      <c r="V202" s="18"/>
      <c r="W202" s="18"/>
      <c r="X202" s="18"/>
      <c r="Y202" s="18"/>
      <c r="Z202" s="18"/>
      <c r="AA202" s="18"/>
      <c r="AB202" s="18"/>
      <c r="AC202" s="18"/>
      <c r="AD202" s="18"/>
      <c r="AE202" s="18"/>
      <c r="AF202" s="18"/>
      <c r="AG202" s="18"/>
      <c r="AH202" s="18"/>
      <c r="AI202" s="18"/>
      <c r="AJ202" s="18"/>
      <c r="AK202" s="18"/>
      <c r="AL202" s="18"/>
      <c r="AM202" s="18"/>
      <c r="AN202" s="18"/>
      <c r="AO202" s="18"/>
      <c r="AP202" s="18"/>
      <c r="AQ202" s="18"/>
      <c r="AR202" s="18"/>
      <c r="AS202" s="18"/>
      <c r="AT202" s="18"/>
      <c r="AU202" s="18"/>
      <c r="AV202" s="18"/>
      <c r="AW202" s="18"/>
      <c r="AX202" s="18"/>
      <c r="AY202" s="18"/>
      <c r="AZ202" s="18"/>
      <c r="BA202" s="18"/>
      <c r="BB202" s="18"/>
      <c r="BC202" s="18"/>
      <c r="BD202" s="18"/>
      <c r="BE202" s="18"/>
      <c r="BF202" s="18"/>
      <c r="BG202" s="18"/>
      <c r="BH202" s="18"/>
      <c r="BI202" s="18"/>
      <c r="BJ202" s="18"/>
      <c r="BK202" s="18"/>
      <c r="BL202" s="18"/>
      <c r="BM202" s="18"/>
      <c r="BN202" s="18"/>
      <c r="BO202" s="18"/>
      <c r="BP202" s="18"/>
      <c r="BQ202" s="18"/>
      <c r="BR202" s="18"/>
      <c r="BS202" s="18"/>
      <c r="BT202" s="18"/>
      <c r="BU202" s="18"/>
      <c r="BV202" s="18"/>
      <c r="BW202" s="18"/>
      <c r="BX202" s="18"/>
      <c r="BY202" s="18"/>
      <c r="BZ202" s="18"/>
      <c r="CA202" s="18"/>
      <c r="CB202" s="18"/>
      <c r="CC202" s="18"/>
      <c r="CD202" s="18"/>
      <c r="CE202" s="18"/>
      <c r="CF202" s="18"/>
      <c r="CG202" s="18"/>
      <c r="CH202" s="18"/>
      <c r="CI202" s="18"/>
      <c r="CJ202" s="111"/>
    </row>
    <row r="203" spans="1:88" ht="31.5" customHeight="1">
      <c r="A203" s="113"/>
      <c r="B203" s="18" t="str">
        <f>IFERROR(VLOOKUP(D203,DB!A:K,11,0),"")</f>
        <v/>
      </c>
      <c r="C203" s="18"/>
      <c r="D203" s="18"/>
      <c r="E203" s="114"/>
      <c r="F203" s="115"/>
      <c r="G203" s="116">
        <f ca="1">IFERROR(NOW()-F203,"-")</f>
        <v>45958.076145370367</v>
      </c>
      <c r="H203" s="115"/>
      <c r="I203" s="18" t="str">
        <f>IFERROR(VLOOKUP(D203,DB!A:F,6,0),"")</f>
        <v/>
      </c>
      <c r="J203" s="18" t="str">
        <f>IFERROR(VLOOKUP(D203,DB!A:G,7,0),"")</f>
        <v/>
      </c>
      <c r="K203" s="19"/>
      <c r="L203" s="18" t="str">
        <f>IFERROR(VLOOKUP(D203,DB!A:I,9,0),"")</f>
        <v/>
      </c>
      <c r="M203" s="18"/>
      <c r="N203" s="18"/>
      <c r="O203" s="18"/>
      <c r="P203" s="18"/>
      <c r="Q203" s="18"/>
      <c r="R203" s="18"/>
      <c r="S203" s="18"/>
      <c r="T203" s="18"/>
      <c r="U203" s="18"/>
      <c r="V203" s="18"/>
      <c r="W203" s="18"/>
      <c r="X203" s="18"/>
      <c r="Y203" s="18"/>
      <c r="Z203" s="18"/>
      <c r="AA203" s="18"/>
      <c r="AB203" s="18"/>
      <c r="AC203" s="18"/>
      <c r="AD203" s="18"/>
      <c r="AE203" s="18"/>
      <c r="AF203" s="18"/>
      <c r="AG203" s="18"/>
      <c r="AH203" s="18"/>
      <c r="AI203" s="18"/>
      <c r="AJ203" s="18"/>
      <c r="AK203" s="18"/>
      <c r="AL203" s="18"/>
      <c r="AM203" s="18"/>
      <c r="AN203" s="18"/>
      <c r="AO203" s="18"/>
      <c r="AP203" s="18"/>
      <c r="AQ203" s="18"/>
      <c r="AR203" s="18"/>
      <c r="AS203" s="18"/>
      <c r="AT203" s="18"/>
      <c r="AU203" s="18"/>
      <c r="AV203" s="18"/>
      <c r="AW203" s="18"/>
      <c r="AX203" s="18"/>
      <c r="AY203" s="18"/>
      <c r="AZ203" s="18"/>
      <c r="BA203" s="18"/>
      <c r="BB203" s="18"/>
      <c r="BC203" s="18"/>
      <c r="BD203" s="18"/>
      <c r="BE203" s="18"/>
      <c r="BF203" s="18"/>
      <c r="BG203" s="18"/>
      <c r="BH203" s="18"/>
      <c r="BI203" s="18"/>
      <c r="BJ203" s="18"/>
      <c r="BK203" s="18"/>
      <c r="BL203" s="18"/>
      <c r="BM203" s="18"/>
      <c r="BN203" s="18"/>
      <c r="BO203" s="18"/>
      <c r="BP203" s="18"/>
      <c r="BQ203" s="18"/>
      <c r="BR203" s="18"/>
      <c r="BS203" s="18"/>
      <c r="BT203" s="18"/>
      <c r="BU203" s="18"/>
      <c r="BV203" s="18"/>
      <c r="BW203" s="18"/>
      <c r="BX203" s="18"/>
      <c r="BY203" s="18"/>
      <c r="BZ203" s="18"/>
      <c r="CA203" s="18"/>
      <c r="CB203" s="18"/>
      <c r="CC203" s="18"/>
      <c r="CD203" s="18"/>
      <c r="CE203" s="18"/>
      <c r="CF203" s="18"/>
      <c r="CG203" s="18"/>
      <c r="CH203" s="18"/>
      <c r="CI203" s="18"/>
      <c r="CJ203" s="111"/>
    </row>
    <row r="204" spans="1:88" ht="31.5" customHeight="1">
      <c r="A204" s="113"/>
      <c r="B204" s="18" t="str">
        <f>IFERROR(VLOOKUP(D204,DB!A:K,11,0),"")</f>
        <v/>
      </c>
      <c r="C204" s="18"/>
      <c r="D204" s="18"/>
      <c r="E204" s="114"/>
      <c r="F204" s="115"/>
      <c r="G204" s="116">
        <f ca="1">IFERROR(NOW()-F204,"-")</f>
        <v>45958.076145370367</v>
      </c>
      <c r="H204" s="115"/>
      <c r="I204" s="18" t="str">
        <f>IFERROR(VLOOKUP(D204,DB!A:F,6,0),"")</f>
        <v/>
      </c>
      <c r="J204" s="18" t="str">
        <f>IFERROR(VLOOKUP(D204,DB!A:G,7,0),"")</f>
        <v/>
      </c>
      <c r="K204" s="19"/>
      <c r="L204" s="18" t="str">
        <f>IFERROR(VLOOKUP(D204,DB!A:I,9,0),"")</f>
        <v/>
      </c>
      <c r="M204" s="18"/>
      <c r="N204" s="18"/>
      <c r="O204" s="18"/>
      <c r="P204" s="18"/>
      <c r="Q204" s="18"/>
      <c r="R204" s="18"/>
      <c r="S204" s="18"/>
      <c r="T204" s="18"/>
      <c r="U204" s="18"/>
      <c r="V204" s="18"/>
      <c r="W204" s="18"/>
      <c r="X204" s="18"/>
      <c r="Y204" s="18"/>
      <c r="Z204" s="18"/>
      <c r="AA204" s="18"/>
      <c r="AB204" s="18"/>
      <c r="AC204" s="18"/>
      <c r="AD204" s="18"/>
      <c r="AE204" s="18"/>
      <c r="AF204" s="18"/>
      <c r="AG204" s="18"/>
      <c r="AH204" s="18"/>
      <c r="AI204" s="18"/>
      <c r="AJ204" s="18"/>
      <c r="AK204" s="18"/>
      <c r="AL204" s="18"/>
      <c r="AM204" s="18"/>
      <c r="AN204" s="18"/>
      <c r="AO204" s="18"/>
      <c r="AP204" s="18"/>
      <c r="AQ204" s="18"/>
      <c r="AR204" s="18"/>
      <c r="AS204" s="18"/>
      <c r="AT204" s="18"/>
      <c r="AU204" s="18"/>
      <c r="AV204" s="18"/>
      <c r="AW204" s="18"/>
      <c r="AX204" s="18"/>
      <c r="AY204" s="18"/>
      <c r="AZ204" s="18"/>
      <c r="BA204" s="18"/>
      <c r="BB204" s="18"/>
      <c r="BC204" s="18"/>
      <c r="BD204" s="18"/>
      <c r="BE204" s="18"/>
      <c r="BF204" s="18"/>
      <c r="BG204" s="18"/>
      <c r="BH204" s="18"/>
      <c r="BI204" s="18"/>
      <c r="BJ204" s="18"/>
      <c r="BK204" s="18"/>
      <c r="BL204" s="18"/>
      <c r="BM204" s="18"/>
      <c r="BN204" s="18"/>
      <c r="BO204" s="18"/>
      <c r="BP204" s="18"/>
      <c r="BQ204" s="18"/>
      <c r="BR204" s="18"/>
      <c r="BS204" s="18"/>
      <c r="BT204" s="18"/>
      <c r="BU204" s="18"/>
      <c r="BV204" s="18"/>
      <c r="BW204" s="18"/>
      <c r="BX204" s="18"/>
      <c r="BY204" s="18"/>
      <c r="BZ204" s="18"/>
      <c r="CA204" s="18"/>
      <c r="CB204" s="18"/>
      <c r="CC204" s="18"/>
      <c r="CD204" s="18"/>
      <c r="CE204" s="18"/>
      <c r="CF204" s="18"/>
      <c r="CG204" s="18"/>
      <c r="CH204" s="18"/>
      <c r="CI204" s="18"/>
      <c r="CJ204" s="111"/>
    </row>
    <row r="205" spans="1:88" ht="31.5" customHeight="1">
      <c r="A205" s="161"/>
      <c r="B205" s="162" t="str">
        <f>IFERROR(VLOOKUP(D205,DB!A:K,11,0),"")</f>
        <v/>
      </c>
      <c r="C205" s="162"/>
      <c r="D205" s="162"/>
      <c r="E205" s="163"/>
      <c r="F205" s="164"/>
      <c r="G205" s="165">
        <f ca="1">IFERROR(NOW()-F205,"-")</f>
        <v>45958.076145370367</v>
      </c>
      <c r="H205" s="164"/>
      <c r="I205" s="162" t="str">
        <f>IFERROR(VLOOKUP(D205,DB!A:F,6,0),"")</f>
        <v/>
      </c>
      <c r="J205" s="162" t="str">
        <f>IFERROR(VLOOKUP(D205,DB!A:G,7,0),"")</f>
        <v/>
      </c>
      <c r="K205" s="166"/>
      <c r="L205" s="162" t="str">
        <f>IFERROR(VLOOKUP(D205,DB!A:I,9,0),"")</f>
        <v/>
      </c>
      <c r="M205" s="162"/>
      <c r="N205" s="162"/>
      <c r="O205" s="162"/>
      <c r="P205" s="162"/>
      <c r="Q205" s="162"/>
      <c r="R205" s="162"/>
      <c r="S205" s="162"/>
      <c r="T205" s="162"/>
      <c r="U205" s="162"/>
      <c r="V205" s="162"/>
      <c r="W205" s="162"/>
      <c r="X205" s="162"/>
      <c r="Y205" s="162"/>
      <c r="Z205" s="162"/>
      <c r="AA205" s="162"/>
      <c r="AB205" s="162"/>
      <c r="AC205" s="162"/>
      <c r="AD205" s="162"/>
      <c r="AE205" s="162"/>
      <c r="AF205" s="162"/>
      <c r="AG205" s="162"/>
      <c r="AH205" s="162"/>
      <c r="AI205" s="162"/>
      <c r="AJ205" s="162"/>
      <c r="AK205" s="162"/>
      <c r="AL205" s="162"/>
      <c r="AM205" s="162"/>
      <c r="AN205" s="162"/>
      <c r="AO205" s="162"/>
      <c r="AP205" s="162"/>
      <c r="AQ205" s="162"/>
      <c r="AR205" s="162"/>
      <c r="AS205" s="162"/>
      <c r="AT205" s="162"/>
      <c r="AU205" s="162"/>
      <c r="AV205" s="162"/>
      <c r="AW205" s="162"/>
      <c r="AX205" s="162"/>
      <c r="AY205" s="162"/>
      <c r="AZ205" s="162"/>
      <c r="BA205" s="162"/>
      <c r="BB205" s="162"/>
      <c r="BC205" s="162"/>
      <c r="BD205" s="162"/>
      <c r="BE205" s="162"/>
      <c r="BF205" s="162"/>
      <c r="BG205" s="162"/>
      <c r="BH205" s="162"/>
      <c r="BI205" s="162"/>
      <c r="BJ205" s="162"/>
      <c r="BK205" s="162"/>
      <c r="BL205" s="162"/>
      <c r="BM205" s="162"/>
      <c r="BN205" s="162"/>
      <c r="BO205" s="162"/>
      <c r="BP205" s="162"/>
      <c r="BQ205" s="162"/>
      <c r="BR205" s="162"/>
      <c r="BS205" s="162"/>
      <c r="BT205" s="162"/>
      <c r="BU205" s="162"/>
      <c r="BV205" s="162"/>
      <c r="BW205" s="162"/>
      <c r="BX205" s="162"/>
      <c r="BY205" s="162"/>
      <c r="BZ205" s="162"/>
      <c r="CA205" s="162"/>
      <c r="CB205" s="162"/>
      <c r="CC205" s="162"/>
      <c r="CD205" s="162"/>
      <c r="CE205" s="162"/>
      <c r="CF205" s="162"/>
      <c r="CG205" s="162"/>
      <c r="CH205" s="162"/>
      <c r="CI205" s="162"/>
      <c r="CJ205" s="167"/>
    </row>
  </sheetData>
  <dataValidations count="2">
    <dataValidation allowBlank="1" showInputMessage="1" showErrorMessage="1" sqref="E1" xr:uid="{4D935161-CDD3-4592-B877-3FB59C99E142}"/>
    <dataValidation type="list" allowBlank="1" showInputMessage="1" showErrorMessage="1" sqref="E3:E205"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10"/>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
      </c>
      <c r="C2" s="18"/>
      <c r="D2" s="19"/>
      <c r="E2" s="18"/>
      <c r="F2" s="20"/>
      <c r="G2" s="21">
        <f t="shared" ref="G2:G8" ca="1" si="0">IFERROR(NOW()-F2,"-")</f>
        <v>45958.076145370367</v>
      </c>
      <c r="H2" s="22"/>
      <c r="I2" s="19" t="str">
        <f>IFERROR(VLOOKUP(D2,DB!A:F,6,0),"")</f>
        <v/>
      </c>
      <c r="J2" s="18" t="str">
        <f>IFERROR(VLOOKUP(D2,DB!A:G,7,0),"")</f>
        <v/>
      </c>
      <c r="K2" s="46"/>
      <c r="L2" s="23" t="str">
        <f>IFERROR(VLOOKUP(D2,DB!A:I,9,0),"")</f>
        <v/>
      </c>
    </row>
    <row r="3" spans="1:13" ht="15" customHeight="1">
      <c r="A3" s="19"/>
      <c r="B3" s="63" t="str">
        <f>IFERROR(VLOOKUP(D3,DB!A:K,11,0),"")</f>
        <v/>
      </c>
      <c r="C3" s="18"/>
      <c r="D3"/>
      <c r="E3" s="18"/>
      <c r="F3" s="20"/>
      <c r="G3" s="21">
        <f t="shared" ca="1" si="0"/>
        <v>45958.076145370367</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45958.076145370367</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45958.076145370367</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45958.076145370367</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45958.076145370367</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45958.076145370367</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ref="G9:G71" ca="1" si="1">IFERROR(NOW()-F9,"-")</f>
        <v>45958.076145370367</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1"/>
        <v>45958.076145370367</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1"/>
        <v>45958.076145370367</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1"/>
        <v>45958.076145370367</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1"/>
        <v>45958.076145370367</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1"/>
        <v>45958.076145370367</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1"/>
        <v>45958.076145370367</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1"/>
        <v>45958.076145370367</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1"/>
        <v>45958.076145370367</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1"/>
        <v>45958.076145370367</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1"/>
        <v>45958.076145370367</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1"/>
        <v>45958.076145370367</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45958.076145370367</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45958.076145370367</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45958.076145370367</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45958.076145370367</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45958.076145370367</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45958.076145370367</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45958.076145370367</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45958.076145370367</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45958.076145370367</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45958.076145370367</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45958.076145370367</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45958.076145370367</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45958.076145370367</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45958.076145370367</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45958.076145370367</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45958.076145370367</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45958.076145370367</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45958.076145370367</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45958.076145370367</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45958.076145370367</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45958.076145370367</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45958.076145370367</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45958.076145370367</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45958.076145370367</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45958.076145370367</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45958.076145370367</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45958.076145370367</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45958.076145370367</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45958.076145370367</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45958.076145370367</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45958.076145370367</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45958.076145370367</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45958.076145370367</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45958.076145370367</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45958.076145370367</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45958.076145370367</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45958.076145370367</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45958.076145370367</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45958.076145370367</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45958.076145370367</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45958.076145370367</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45958.076145370367</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45958.076145370367</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45958.076145370367</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45958.076145370367</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45958.076145370367</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45958.076145370367</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45958.076145370367</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45958.076145370367</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45958.076145370367</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45958.076145370367</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ref="G72:G135" ca="1" si="2">IFERROR(NOW()-F72,"-")</f>
        <v>45958.076145370367</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2"/>
        <v>45958.076145370367</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2"/>
        <v>45958.076145370367</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2"/>
        <v>45958.076145370367</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2"/>
        <v>45958.076145370367</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2"/>
        <v>45958.076145370367</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2"/>
        <v>45958.076145370367</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2"/>
        <v>45958.076145370367</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2"/>
        <v>45958.076145370367</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2"/>
        <v>45958.076145370367</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2"/>
        <v>45958.076145370367</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2"/>
        <v>45958.076145370367</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2"/>
        <v>45958.076145370367</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45958.076145370367</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45958.076145370367</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45958.076145370367</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45958.076145370367</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45958.076145370367</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45958.076145370367</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45958.076145370367</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45958.076145370367</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45958.076145370367</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45958.076145370367</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45958.076145370367</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45958.076145370367</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45958.076145370367</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45958.076145370367</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45958.076145370367</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45958.076145370367</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45958.076145370367</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45958.076145370367</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45958.076145370367</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45958.076145370367</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45958.076145370367</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45958.076145370367</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45958.076145370367</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45958.076145370367</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45958.076145370367</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45958.076145370367</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45958.076145370367</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45958.076145370367</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45958.076145370367</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45958.076145370367</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45958.076145370367</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45958.076145370367</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45958.076145370367</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45958.076145370367</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45958.076145370367</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45958.076145370367</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45958.076145370367</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45958.076145370367</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45958.076145370367</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45958.076145370367</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45958.076145370367</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45958.076145370367</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45958.076145370367</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45958.076145370367</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45958.076145370367</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45958.076145370367</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45958.076145370367</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45958.076145370367</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45958.076145370367</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45958.076145370367</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45958.076145370367</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ref="G136:G199" ca="1" si="3">IFERROR(NOW()-F136,"-")</f>
        <v>45958.076145370367</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3"/>
        <v>45958.076145370367</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3"/>
        <v>45958.076145370367</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3"/>
        <v>45958.076145370367</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3"/>
        <v>45958.076145370367</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3"/>
        <v>45958.076145370367</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3"/>
        <v>45958.076145370367</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3"/>
        <v>45958.076145370367</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3"/>
        <v>45958.076145370367</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3"/>
        <v>45958.076145370367</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3"/>
        <v>45958.076145370367</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3"/>
        <v>45958.076145370367</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3"/>
        <v>45958.076145370367</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45958.076145370367</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45958.076145370367</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45958.076145370367</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45958.076145370367</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45958.076145370367</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45958.076145370367</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45958.076145370367</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45958.076145370367</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45958.076145370367</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45958.076145370367</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45958.076145370367</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45958.076145370367</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45958.076145370367</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45958.076145370367</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45958.076145370367</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45958.076145370367</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45958.076145370367</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45958.076145370367</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45958.076145370367</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45958.076145370367</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45958.076145370367</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45958.076145370367</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45958.076145370367</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45958.076145370367</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45958.076145370367</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45958.076145370367</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45958.076145370367</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45958.076145370367</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45958.076145370367</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45958.076145370367</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45958.076145370367</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45958.076145370367</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45958.076145370367</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45958.076145370367</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45958.076145370367</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45958.076145370367</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45958.076145370367</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45958.076145370367</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45958.076145370367</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45958.076145370367</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45958.076145370367</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45958.076145370367</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45958.076145370367</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45958.076145370367</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45958.076145370367</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45958.076145370367</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45958.076145370367</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45958.076145370367</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45958.076145370367</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45958.076145370367</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45958.076145370367</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ref="G200:G263" ca="1" si="4">IFERROR(NOW()-F200,"-")</f>
        <v>45958.076145370367</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4"/>
        <v>45958.076145370367</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4"/>
        <v>45958.076145370367</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4"/>
        <v>45958.076145370367</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4"/>
        <v>45958.076145370367</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4"/>
        <v>45958.076145370367</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4"/>
        <v>45958.076145370367</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4"/>
        <v>45958.076145370367</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4"/>
        <v>45958.076145370367</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4"/>
        <v>45958.076145370367</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4"/>
        <v>45958.076145370367</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4"/>
        <v>45958.076145370367</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4"/>
        <v>45958.076145370367</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45958.076145370367</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45958.076145370367</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45958.076145370367</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45958.076145370367</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45958.076145370367</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45958.076145370367</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45958.076145370367</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45958.076145370367</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45958.076145370367</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45958.076145370367</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45958.076145370367</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45958.076145370367</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45958.076145370367</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45958.076145370367</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45958.076145370367</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45958.076145370367</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45958.076145370367</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45958.076145370367</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45958.076145370367</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45958.076145370367</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45958.076145370367</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45958.076145370367</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45958.076145370367</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45958.076145370367</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45958.076145370367</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45958.076145370367</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45958.076145370367</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45958.076145370367</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45958.076145370367</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45958.076145370367</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45958.076145370367</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45958.076145370367</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45958.076145370367</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45958.076145370367</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45958.076145370367</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45958.076145370367</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45958.076145370367</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45958.076145370367</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45958.076145370367</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45958.076145370367</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45958.076145370367</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45958.076145370367</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45958.076145370367</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45958.076145370367</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45958.076145370367</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45958.076145370367</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45958.076145370367</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45958.076145370367</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45958.076145370367</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45958.076145370367</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45958.076145370367</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ref="G264:G327" ca="1" si="5">IFERROR(NOW()-F264,"-")</f>
        <v>45958.076145370367</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5"/>
        <v>45958.076145370367</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5"/>
        <v>45958.076145370367</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5"/>
        <v>45958.076145370367</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5"/>
        <v>45958.076145370367</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5"/>
        <v>45958.076145370367</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5"/>
        <v>45958.076145370367</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5"/>
        <v>45958.076145370367</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5"/>
        <v>45958.076145370367</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5"/>
        <v>45958.076145370367</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5"/>
        <v>45958.076145370367</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5"/>
        <v>45958.076145370367</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5"/>
        <v>45958.076145370367</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45958.076145370367</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45958.076145370367</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45958.076145370367</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45958.076145370367</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45958.076145370367</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45958.076145370367</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45958.076145370367</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45958.076145370367</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45958.076145370367</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45958.076145370367</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45958.076145370367</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45958.076145370367</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45958.076145370367</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45958.076145370367</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45958.076145370367</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45958.076145370367</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45958.076145370367</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45958.076145370367</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45958.076145370367</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45958.076145370367</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45958.076145370367</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45958.076145370367</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45958.076145370367</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45958.076145370367</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45958.076145370367</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45958.076145370367</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45958.076145370367</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45958.076145370367</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45958.076145370367</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45958.076145370367</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45958.076145370367</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45958.076145370367</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45958.076145370367</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45958.076145370367</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45958.076145370367</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45958.076145370367</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45958.076145370367</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45958.076145370367</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45958.076145370367</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45958.076145370367</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45958.076145370367</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45958.076145370367</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45958.076145370367</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45958.076145370367</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45958.076145370367</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45958.076145370367</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45958.076145370367</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45958.076145370367</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45958.076145370367</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45958.076145370367</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45958.076145370367</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ref="G328:G391" ca="1" si="6">IFERROR(NOW()-F328,"-")</f>
        <v>45958.076145370367</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6"/>
        <v>45958.076145370367</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6"/>
        <v>45958.076145370367</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6"/>
        <v>45958.076145370367</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6"/>
        <v>45958.076145370367</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6"/>
        <v>45958.076145370367</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6"/>
        <v>45958.076145370367</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6"/>
        <v>45958.076145370367</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6"/>
        <v>45958.076145370367</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6"/>
        <v>45958.076145370367</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6"/>
        <v>45958.076145370367</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6"/>
        <v>45958.076145370367</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6"/>
        <v>45958.076145370367</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45958.076145370367</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45958.076145370367</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45958.076145370367</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45958.076145370367</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45958.076145370367</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45958.076145370367</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45958.076145370367</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45958.076145370367</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45958.076145370367</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45958.076145370367</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45958.076145370367</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45958.076145370367</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45958.076145370367</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45958.076145370367</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45958.076145370367</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45958.076145370367</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45958.076145370367</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45958.076145370367</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45958.076145370367</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45958.076145370367</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45958.076145370367</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45958.076145370367</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45958.076145370367</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45958.076145370367</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45958.076145370367</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45958.076145370367</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45958.076145370367</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45958.076145370367</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45958.076145370367</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45958.076145370367</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45958.076145370367</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45958.076145370367</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45958.076145370367</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45958.076145370367</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45958.076145370367</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45958.076145370367</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45958.076145370367</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45958.076145370367</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45958.076145370367</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45958.076145370367</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45958.076145370367</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45958.076145370367</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45958.076145370367</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45958.076145370367</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45958.076145370367</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45958.076145370367</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45958.076145370367</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45958.076145370367</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45958.076145370367</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45958.076145370367</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45958.076145370367</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ref="G392:G455" ca="1" si="7">IFERROR(NOW()-F392,"-")</f>
        <v>45958.076145370367</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7"/>
        <v>45958.076145370367</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7"/>
        <v>45958.076145370367</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7"/>
        <v>45958.076145370367</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7"/>
        <v>45958.076145370367</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7"/>
        <v>45958.076145370367</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7"/>
        <v>45958.076145370367</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7"/>
        <v>45958.076145370367</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7"/>
        <v>45958.076145370367</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7"/>
        <v>45958.076145370367</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7"/>
        <v>45958.076145370367</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7"/>
        <v>45958.076145370367</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7"/>
        <v>45958.076145370367</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45958.076145370367</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45958.076145370367</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45958.076145370367</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45958.076145370367</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45958.076145370367</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45958.076145370367</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45958.076145370367</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45958.076145370367</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45958.076145370367</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45958.076145370367</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45958.076145370367</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45958.076145370367</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45958.076145370367</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45958.076145370367</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45958.076145370367</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45958.076145370367</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45958.076145370367</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45958.076145370367</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45958.076145370367</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45958.076145370367</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45958.076145370367</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45958.076145370367</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45958.076145370367</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45958.076145370367</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45958.076145370367</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45958.076145370367</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45958.076145370367</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45958.076145370367</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45958.076145370367</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45958.076145370367</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45958.076145370367</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45958.076145370367</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45958.076145370367</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45958.076145370367</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45958.076145370367</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45958.076145370367</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45958.076145370367</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45958.076145370367</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45958.076145370367</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45958.076145370367</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45958.076145370367</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45958.076145370367</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45958.076145370367</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45958.076145370367</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45958.076145370367</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45958.076145370367</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45958.076145370367</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45958.076145370367</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45958.076145370367</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45958.076145370367</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45958.076145370367</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ref="G456:G519" ca="1" si="8">IFERROR(NOW()-F456,"-")</f>
        <v>45958.076145370367</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8"/>
        <v>45958.076145370367</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8"/>
        <v>45958.076145370367</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8"/>
        <v>45958.076145370367</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8"/>
        <v>45958.076145370367</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8"/>
        <v>45958.076145370367</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8"/>
        <v>45958.076145370367</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8"/>
        <v>45958.076145370367</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8"/>
        <v>45958.076145370367</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8"/>
        <v>45958.076145370367</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8"/>
        <v>45958.076145370367</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8"/>
        <v>45958.076145370367</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8"/>
        <v>45958.076145370367</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45958.076145370367</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45958.076145370367</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45958.076145370367</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45958.076145370367</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45958.076145370367</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45958.076145370367</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45958.076145370367</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45958.076145370367</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45958.076145370367</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45958.076145370367</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45958.076145370367</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45958.076145370367</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45958.076145370367</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45958.076145370367</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45958.076145370367</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45958.076145370367</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45958.076145370367</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45958.076145370367</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45958.076145370367</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45958.076145370367</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45958.076145370367</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45958.076145370367</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45958.076145370367</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45958.076145370367</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45958.076145370367</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45958.076145370367</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45958.076145370367</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45958.076145370367</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45958.076145370367</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45958.076145370367</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45958.076145370367</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45958.076145370367</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45958.076145370367</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45958.076145370367</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45958.076145370367</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45958.076145370367</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45958.076145370367</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45958.076145370367</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45958.076145370367</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45958.076145370367</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45958.076145370367</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45958.076145370367</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45958.076145370367</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45958.076145370367</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45958.076145370367</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45958.076145370367</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45958.076145370367</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45958.076145370367</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45958.076145370367</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45958.076145370367</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45958.076145370367</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ref="G520:G583" ca="1" si="9">IFERROR(NOW()-F520,"-")</f>
        <v>45958.076145370367</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9"/>
        <v>45958.076145370367</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9"/>
        <v>45958.076145370367</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9"/>
        <v>45958.076145370367</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9"/>
        <v>45958.076145370367</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9"/>
        <v>45958.076145370367</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9"/>
        <v>45958.076145370367</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9"/>
        <v>45958.076145370367</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9"/>
        <v>45958.076145370367</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9"/>
        <v>45958.076145370367</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9"/>
        <v>45958.076145370367</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9"/>
        <v>45958.076145370367</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9"/>
        <v>45958.076145370367</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45958.076145370367</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45958.076145370367</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45958.076145370367</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45958.076145370367</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45958.076145370367</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45958.076145370367</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45958.076145370367</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45958.076145370367</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45958.076145370367</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45958.076145370367</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45958.076145370367</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45958.076145370367</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45958.076145370367</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45958.076145370367</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45958.076145370367</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45958.076145370367</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45958.076145370367</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45958.076145370367</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45958.076145370367</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45958.076145370367</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45958.076145370367</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45958.076145370367</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45958.076145370367</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45958.076145370367</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45958.076145370367</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45958.076145370367</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45958.076145370367</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45958.076145370367</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45958.076145370367</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45958.076145370367</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45958.076145370367</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45958.076145370367</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45958.076145370367</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45958.076145370367</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45958.076145370367</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45958.076145370367</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45958.076145370367</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45958.076145370367</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45958.076145370367</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45958.076145370367</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45958.076145370367</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45958.076145370367</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45958.076145370367</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45958.076145370367</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45958.076145370367</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45958.076145370367</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45958.076145370367</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45958.076145370367</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45958.076145370367</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45958.076145370367</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45958.076145370367</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ref="G584:G647" ca="1" si="10">IFERROR(NOW()-F584,"-")</f>
        <v>45958.076145370367</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10"/>
        <v>45958.076145370367</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10"/>
        <v>45958.076145370367</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10"/>
        <v>45958.076145370367</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10"/>
        <v>45958.076145370367</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10"/>
        <v>45958.076145370367</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10"/>
        <v>45958.076145370367</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10"/>
        <v>45958.076145370367</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10"/>
        <v>45958.076145370367</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10"/>
        <v>45958.076145370367</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10"/>
        <v>45958.076145370367</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10"/>
        <v>45958.076145370367</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10"/>
        <v>45958.076145370367</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45958.076145370367</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45958.076145370367</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45958.076145370367</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45958.076145370367</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45958.076145370367</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45958.076145370367</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45958.076145370367</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45958.076145370367</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45958.076145370367</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45958.076145370367</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45958.076145370367</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45958.076145370367</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45958.076145370367</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45958.076145370367</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45958.076145370367</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45958.076145370367</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45958.076145370367</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45958.076145370367</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45958.076145370367</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45958.076145370367</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45958.076145370367</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45958.076145370367</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45958.076145370367</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45958.076145370367</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45958.076145370367</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45958.076145370367</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45958.076145370367</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45958.076145370367</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45958.076145370367</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45958.076145370367</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45958.076145370367</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45958.076145370367</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45958.076145370367</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45958.076145370367</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45958.076145370367</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45958.076145370367</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45958.076145370367</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45958.076145370367</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45958.076145370367</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45958.076145370367</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45958.076145370367</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45958.076145370367</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45958.076145370367</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45958.076145370367</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45958.076145370367</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45958.076145370367</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45958.076145370367</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45958.076145370367</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45958.076145370367</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45958.076145370367</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45958.076145370367</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ref="G648:G711" ca="1" si="11">IFERROR(NOW()-F648,"-")</f>
        <v>45958.076145370367</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1"/>
        <v>45958.076145370367</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1"/>
        <v>45958.076145370367</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1"/>
        <v>45958.076145370367</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1"/>
        <v>45958.076145370367</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1"/>
        <v>45958.076145370367</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1"/>
        <v>45958.076145370367</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1"/>
        <v>45958.076145370367</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1"/>
        <v>45958.076145370367</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1"/>
        <v>45958.076145370367</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1"/>
        <v>45958.076145370367</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1"/>
        <v>45958.076145370367</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1"/>
        <v>45958.076145370367</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45958.076145370367</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45958.076145370367</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45958.076145370367</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45958.076145370367</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45958.076145370367</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45958.076145370367</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45958.076145370367</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45958.076145370367</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45958.076145370367</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45958.076145370367</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45958.076145370367</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45958.076145370367</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45958.076145370367</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45958.076145370367</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45958.076145370367</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45958.076145370367</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45958.076145370367</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45958.076145370367</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45958.076145370367</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45958.076145370367</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45958.076145370367</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45958.076145370367</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45958.076145370367</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45958.076145370367</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45958.076145370367</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45958.076145370367</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45958.076145370367</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45958.076145370367</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45958.076145370367</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45958.076145370367</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45958.076145370367</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45958.076145370367</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45958.076145370367</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45958.076145370367</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45958.076145370367</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45958.076145370367</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45958.076145370367</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45958.076145370367</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45958.076145370367</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45958.076145370367</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45958.076145370367</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45958.076145370367</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45958.076145370367</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45958.076145370367</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45958.076145370367</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45958.076145370367</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45958.076145370367</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45958.076145370367</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45958.076145370367</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45958.076145370367</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45958.076145370367</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ref="G712:G775" ca="1" si="12">IFERROR(NOW()-F712,"-")</f>
        <v>45958.076145370367</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2"/>
        <v>45958.076145370367</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2"/>
        <v>45958.076145370367</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2"/>
        <v>45958.076145370367</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2"/>
        <v>45958.076145370367</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2"/>
        <v>45958.076145370367</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2"/>
        <v>45958.076145370367</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2"/>
        <v>45958.076145370367</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2"/>
        <v>45958.076145370367</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2"/>
        <v>45958.076145370367</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2"/>
        <v>45958.076145370367</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2"/>
        <v>45958.076145370367</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2"/>
        <v>45958.076145370367</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45958.076145370367</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45958.076145370367</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45958.076145370367</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45958.076145370367</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45958.076145370367</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45958.076145370367</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45958.076145370367</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45958.076145370367</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45958.076145370367</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45958.076145370367</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45958.076145370367</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45958.076145370367</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45958.076145370367</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45958.076145370367</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45958.076145370367</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45958.076145370367</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45958.076145370367</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45958.076145370367</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45958.076145370367</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45958.076145370367</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45958.076145370367</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45958.076145370367</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45958.076145370367</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45958.076145370367</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45958.076145370367</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45958.076145370367</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45958.076145370367</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45958.076145370367</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45958.076145370367</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45958.076145370367</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45958.076145370367</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45958.076145370367</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45958.076145370367</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45958.076145370367</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45958.076145370367</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45958.076145370367</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45958.076145370367</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45958.076145370367</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45958.076145370367</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45958.076145370367</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45958.076145370367</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45958.076145370367</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45958.076145370367</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45958.076145370367</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45958.076145370367</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45958.076145370367</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45958.076145370367</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45958.076145370367</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45958.076145370367</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45958.076145370367</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45958.076145370367</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ref="G776:G839" ca="1" si="13">IFERROR(NOW()-F776,"-")</f>
        <v>45958.076145370367</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3"/>
        <v>45958.076145370367</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3"/>
        <v>45958.076145370367</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3"/>
        <v>45958.076145370367</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3"/>
        <v>45958.076145370367</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3"/>
        <v>45958.076145370367</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3"/>
        <v>45958.076145370367</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3"/>
        <v>45958.076145370367</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3"/>
        <v>45958.076145370367</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3"/>
        <v>45958.076145370367</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3"/>
        <v>45958.076145370367</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3"/>
        <v>45958.076145370367</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3"/>
        <v>45958.076145370367</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45958.076145370367</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45958.076145370367</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45958.076145370367</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45958.076145370367</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45958.076145370367</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45958.076145370367</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45958.076145370367</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45958.076145370367</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45958.076145370367</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45958.076145370367</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45958.076145370367</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45958.076145370367</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45958.076145370367</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45958.076145370367</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45958.076145370367</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45958.076145370367</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45958.076145370367</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45958.076145370367</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45958.076145370367</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45958.076145370367</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45958.076145370367</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45958.076145370367</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45958.076145370367</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45958.076145370367</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45958.076145370367</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45958.076145370367</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45958.076145370367</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45958.076145370367</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45958.076145370367</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45958.076145370367</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45958.076145370367</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45958.076145370367</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45958.076145370367</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45958.076145370367</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45958.076145370367</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45958.076145370367</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45958.076145370367</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45958.076145370367</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45958.076145370367</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45958.076145370367</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45958.076145370367</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45958.076145370367</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45958.076145370367</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45958.076145370367</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45958.076145370367</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45958.076145370367</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45958.076145370367</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45958.076145370367</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45958.076145370367</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45958.076145370367</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45958.076145370367</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ref="G840:G903" ca="1" si="14">IFERROR(NOW()-F840,"-")</f>
        <v>45958.076145370367</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4"/>
        <v>45958.076145370367</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4"/>
        <v>45958.076145370367</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4"/>
        <v>45958.076145370367</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4"/>
        <v>45958.076145370367</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4"/>
        <v>45958.076145370367</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4"/>
        <v>45958.076145370367</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4"/>
        <v>45958.076145370367</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4"/>
        <v>45958.076145370367</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4"/>
        <v>45958.076145370367</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4"/>
        <v>45958.076145370367</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4"/>
        <v>45958.076145370367</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4"/>
        <v>45958.076145370367</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45958.076145370367</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45958.076145370367</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45958.076145370367</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45958.076145370367</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45958.076145370367</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45958.076145370367</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45958.076145370367</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45958.076145370367</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45958.076145370367</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45958.076145370367</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45958.076145370367</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45958.076145370367</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45958.076145370367</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45958.076145370367</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45958.076145370367</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45958.076145370367</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45958.076145370367</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45958.076145370367</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45958.076145370367</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45958.076145370367</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45958.076145370367</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45958.076145370367</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45958.076145370367</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45958.076145370367</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45958.076145370367</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45958.076145370367</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45958.076145370367</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45958.076145370367</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45958.076145370367</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45958.076145370367</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45958.076145370367</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45958.076145370367</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45958.076145370367</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45958.076145370367</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45958.076145370367</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45958.076145370367</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45958.076145370367</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45958.076145370367</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45958.076145370367</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45958.076145370367</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45958.076145370367</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45958.076145370367</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45958.076145370367</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45958.076145370367</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45958.076145370367</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45958.076145370367</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45958.076145370367</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45958.076145370367</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45958.076145370367</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45958.076145370367</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45958.076145370367</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ref="G904:G967" ca="1" si="15">IFERROR(NOW()-F904,"-")</f>
        <v>45958.076145370367</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5"/>
        <v>45958.076145370367</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5"/>
        <v>45958.076145370367</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5"/>
        <v>45958.076145370367</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5"/>
        <v>45958.076145370367</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5"/>
        <v>45958.076145370367</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5"/>
        <v>45958.076145370367</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5"/>
        <v>45958.076145370367</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5"/>
        <v>45958.076145370367</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5"/>
        <v>45958.076145370367</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5"/>
        <v>45958.076145370367</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5"/>
        <v>45958.076145370367</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5"/>
        <v>45958.076145370367</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45958.076145370367</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45958.076145370367</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45958.076145370367</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45958.076145370367</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45958.076145370367</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45958.076145370367</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45958.076145370367</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45958.076145370367</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45958.076145370367</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45958.076145370367</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45958.076145370367</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45958.076145370367</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45958.076145370367</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45958.076145370367</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45958.076145370367</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45958.076145370367</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45958.076145370367</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45958.076145370367</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45958.076145370367</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45958.076145370367</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45958.076145370367</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45958.076145370367</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45958.076145370367</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45958.076145370367</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45958.076145370367</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45958.076145370367</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45958.076145370367</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45958.076145370367</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45958.076145370367</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45958.076145370367</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45958.076145370367</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45958.076145370367</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45958.076145370367</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45958.076145370367</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45958.076145370367</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45958.076145370367</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45958.076145370367</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45958.076145370367</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45958.076145370367</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45958.076145370367</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45958.076145370367</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45958.076145370367</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45958.076145370367</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45958.076145370367</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45958.076145370367</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45958.076145370367</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45958.076145370367</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45958.076145370367</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45958.076145370367</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45958.076145370367</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45958.076145370367</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ref="G968:G1031" ca="1" si="16">IFERROR(NOW()-F968,"-")</f>
        <v>45958.076145370367</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6"/>
        <v>45958.076145370367</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6"/>
        <v>45958.076145370367</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6"/>
        <v>45958.076145370367</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6"/>
        <v>45958.076145370367</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6"/>
        <v>45958.076145370367</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6"/>
        <v>45958.076145370367</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6"/>
        <v>45958.076145370367</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6"/>
        <v>45958.076145370367</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6"/>
        <v>45958.076145370367</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6"/>
        <v>45958.076145370367</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6"/>
        <v>45958.076145370367</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6"/>
        <v>45958.076145370367</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45958.076145370367</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45958.076145370367</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45958.076145370367</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45958.076145370367</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45958.076145370367</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45958.076145370367</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45958.076145370367</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45958.076145370367</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45958.076145370367</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45958.076145370367</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45958.076145370367</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45958.076145370367</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45958.076145370367</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45958.076145370367</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45958.076145370367</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45958.076145370367</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45958.076145370367</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45958.076145370367</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45958.076145370367</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45958.076145370367</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45958.076145370367</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45958.076145370367</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45958.076145370367</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45958.076145370367</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45958.076145370367</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45958.076145370367</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45958.076145370367</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45958.076145370367</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45958.076145370367</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45958.076145370367</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45958.076145370367</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45958.076145370367</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45958.076145370367</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45958.076145370367</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45958.076145370367</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45958.076145370367</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45958.076145370367</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45958.076145370367</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45958.076145370367</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45958.076145370367</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45958.076145370367</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45958.076145370367</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45958.076145370367</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45958.076145370367</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45958.076145370367</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45958.076145370367</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45958.076145370367</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45958.076145370367</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45958.076145370367</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45958.076145370367</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45958.076145370367</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ref="G1032:G1095" ca="1" si="17">IFERROR(NOW()-F1032,"-")</f>
        <v>45958.076145370367</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7"/>
        <v>45958.076145370367</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7"/>
        <v>45958.076145370367</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7"/>
        <v>45958.076145370367</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7"/>
        <v>45958.076145370367</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7"/>
        <v>45958.076145370367</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7"/>
        <v>45958.076145370367</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7"/>
        <v>45958.076145370367</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7"/>
        <v>45958.076145370367</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7"/>
        <v>45958.076145370367</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7"/>
        <v>45958.076145370367</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7"/>
        <v>45958.076145370367</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7"/>
        <v>45958.076145370367</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45958.076145370367</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45958.076145370367</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45958.076145370367</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45958.076145370367</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45958.076145370367</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45958.076145370367</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45958.076145370367</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45958.076145370367</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45958.076145370367</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45958.076145370367</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45958.076145370367</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45958.076145370367</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45958.076145370367</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45958.076145370367</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45958.076145370367</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45958.076145370367</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45958.076145370367</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45958.076145370367</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45958.076145370367</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45958.076145370367</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45958.076145370367</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45958.076145370367</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45958.076145370367</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45958.076145370367</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45958.076145370367</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45958.076145370367</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45958.076145370367</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45958.076145370367</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45958.076145370367</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45958.076145370367</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45958.076145370367</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45958.076145370367</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45958.076145370367</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45958.076145370367</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45958.076145370367</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45958.076145370367</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45958.076145370367</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45958.076145370367</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45958.076145370367</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45958.076145370367</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45958.076145370367</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45958.076145370367</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45958.076145370367</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45958.076145370367</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45958.076145370367</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45958.076145370367</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45958.076145370367</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45958.076145370367</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45958.076145370367</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45958.076145370367</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45958.076145370367</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ref="G1096:G1110" ca="1" si="18">IFERROR(NOW()-F1096,"-")</f>
        <v>45958.076145370367</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8"/>
        <v>45958.076145370367</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8"/>
        <v>45958.076145370367</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8"/>
        <v>45958.076145370367</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8"/>
        <v>45958.076145370367</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8"/>
        <v>45958.076145370367</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8"/>
        <v>45958.076145370367</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8"/>
        <v>45958.076145370367</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8"/>
        <v>45958.076145370367</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8"/>
        <v>45958.076145370367</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8"/>
        <v>45958.076145370367</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8"/>
        <v>45958.076145370367</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ca="1" si="18"/>
        <v>45958.076145370367</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8"/>
        <v>45958.076145370367</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ca="1" si="18"/>
        <v>45958.076145370367</v>
      </c>
      <c r="H1110" s="22"/>
      <c r="I1110" s="19" t="str">
        <f>IFERROR(VLOOKUP(D1110,DB!A:F,6,0),"")</f>
        <v/>
      </c>
      <c r="J1110" s="18" t="str">
        <f>IFERROR(VLOOKUP(D1110,DB!A:G,7,0),"")</f>
        <v/>
      </c>
      <c r="K1110" s="46"/>
      <c r="L1110" s="23" t="str">
        <f>IFERROR(VLOOKUP(D1110,DB!A:I,9,0),"")</f>
        <v/>
      </c>
    </row>
  </sheetData>
  <dataValidations count="2">
    <dataValidation allowBlank="1" showInputMessage="1" showErrorMessage="1" sqref="E1" xr:uid="{5914219A-CB83-432D-936A-CC0CB6F3982A}"/>
    <dataValidation type="list" allowBlank="1" showInputMessage="1" showErrorMessage="1" sqref="E2:E1110"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93"/>
  <sheetViews>
    <sheetView workbookViewId="0">
      <selection activeCell="D8" sqref="D8"/>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168" t="s">
        <v>38994</v>
      </c>
      <c r="J1" s="168" t="s">
        <v>38995</v>
      </c>
      <c r="K1" s="33" t="s">
        <v>38996</v>
      </c>
      <c r="L1" s="35" t="s">
        <v>8</v>
      </c>
      <c r="M1" s="112"/>
      <c r="N1" s="112"/>
      <c r="O1" s="112"/>
      <c r="P1" s="112"/>
    </row>
    <row r="2" spans="1:16" s="110" customFormat="1">
      <c r="A2" s="94" t="s">
        <v>39082</v>
      </c>
      <c r="B2" s="94" t="str">
        <f>IFERROR(VLOOKUP(D2,DB!A:K,11,0),"")</f>
        <v>R4</v>
      </c>
      <c r="C2" s="97">
        <v>1</v>
      </c>
      <c r="D2" s="94" t="s">
        <v>35115</v>
      </c>
      <c r="E2" s="98" t="s">
        <v>38998</v>
      </c>
      <c r="F2" s="99">
        <v>45703.480717592596</v>
      </c>
      <c r="G2" s="100">
        <f ca="1">IFERROR(NOW()-F2,"")</f>
        <v>254.59542777777096</v>
      </c>
      <c r="H2" s="99">
        <v>45703.474768518521</v>
      </c>
      <c r="I2" s="99" t="str">
        <f>IFERROR(VLOOKUP(D2,DB!A:F,6,0),"")</f>
        <v>SCECO</v>
      </c>
      <c r="J2" s="99" t="str">
        <f>IFERROR(VLOOKUP(D2,DB!A:G,7,0),"")</f>
        <v>Dead</v>
      </c>
      <c r="K2" s="101" t="s">
        <v>39083</v>
      </c>
      <c r="L2" s="94" t="str">
        <f>IFERROR(VLOOKUP(D2,DB!A:I,9,0),"")</f>
        <v>Latis</v>
      </c>
    </row>
    <row r="3" spans="1:16" ht="15" customHeight="1">
      <c r="A3" s="94" t="s">
        <v>39084</v>
      </c>
      <c r="B3" s="94" t="str">
        <f>IFERROR(VLOOKUP(D3,DB!A:K,11,0),"")</f>
        <v>R4</v>
      </c>
      <c r="C3" s="97">
        <v>3</v>
      </c>
      <c r="D3" s="94" t="s">
        <v>35061</v>
      </c>
      <c r="E3" s="98" t="s">
        <v>38998</v>
      </c>
      <c r="F3" s="99">
        <v>45958.058333333334</v>
      </c>
      <c r="G3" s="100">
        <f ca="1">IFERROR(NOW()-F3,"")</f>
        <v>1.7812037032854278E-2</v>
      </c>
      <c r="H3" s="99">
        <v>45958.048807870371</v>
      </c>
      <c r="I3" s="99" t="str">
        <f>IFERROR(VLOOKUP(D3,DB!A:F,6,0),"")</f>
        <v>SCECO</v>
      </c>
      <c r="J3" s="99" t="str">
        <f>IFERROR(VLOOKUP(D3,DB!A:G,7,0),"")</f>
        <v>Vandalized</v>
      </c>
      <c r="K3" s="101" t="s">
        <v>39085</v>
      </c>
      <c r="L3" s="94" t="str">
        <f>IFERROR(VLOOKUP(D3,DB!A:I,9,0),"")</f>
        <v>Latis</v>
      </c>
    </row>
    <row r="4" spans="1:16" ht="15" customHeight="1">
      <c r="A4" s="119"/>
      <c r="B4" s="119" t="str">
        <f>IFERROR(VLOOKUP(D4,DB!A:K,11,0),"")</f>
        <v/>
      </c>
      <c r="C4" s="120"/>
      <c r="D4" s="94"/>
      <c r="E4" s="98"/>
      <c r="F4" s="123"/>
      <c r="G4" s="124">
        <f ca="1">IFERROR(NOW()-F4,"")</f>
        <v>45958.076145370367</v>
      </c>
      <c r="H4" s="123"/>
      <c r="I4" s="119" t="str">
        <f>IFERROR(VLOOKUP(D4,DB!A:F,6,0),"")</f>
        <v/>
      </c>
      <c r="J4" s="119" t="str">
        <f>IFERROR(VLOOKUP(D4,DB!A:G,7,0),"")</f>
        <v/>
      </c>
      <c r="K4" s="125"/>
      <c r="L4" s="121" t="str">
        <f>IFERROR(VLOOKUP(D4,DB!A:I,9,0),"")</f>
        <v/>
      </c>
    </row>
    <row r="5" spans="1:16" ht="15" customHeight="1">
      <c r="A5" s="119"/>
      <c r="B5" s="119" t="str">
        <f>IFERROR(VLOOKUP(D5,DB!A:K,11,0),"")</f>
        <v/>
      </c>
      <c r="C5" s="120"/>
      <c r="D5" s="121"/>
      <c r="E5" s="98"/>
      <c r="F5" s="123"/>
      <c r="G5" s="124">
        <f ca="1">IFERROR(NOW()-F5,"")</f>
        <v>45958.076145370367</v>
      </c>
      <c r="H5" s="123"/>
      <c r="I5" s="119" t="str">
        <f>IFERROR(VLOOKUP(D5,DB!A:F,6,0),"")</f>
        <v/>
      </c>
      <c r="J5" s="119" t="str">
        <f>IFERROR(VLOOKUP(D5,DB!A:G,7,0),"")</f>
        <v/>
      </c>
      <c r="K5" s="125"/>
      <c r="L5" s="121" t="str">
        <f>IFERROR(VLOOKUP(D5,DB!A:I,9,0),"")</f>
        <v/>
      </c>
    </row>
    <row r="6" spans="1:16" ht="15" customHeight="1">
      <c r="A6" s="119"/>
      <c r="B6" s="119" t="str">
        <f>IFERROR(VLOOKUP(D6,DB!A:K,11,0),"")</f>
        <v/>
      </c>
      <c r="C6" s="120"/>
      <c r="D6" s="94"/>
      <c r="E6" s="98"/>
      <c r="F6" s="123"/>
      <c r="G6" s="124">
        <f ca="1">IFERROR(NOW()-F6,"")</f>
        <v>45958.076145370367</v>
      </c>
      <c r="H6" s="123"/>
      <c r="I6" s="119" t="str">
        <f>IFERROR(VLOOKUP(D6,DB!A:F,6,0),"")</f>
        <v/>
      </c>
      <c r="J6" s="119" t="str">
        <f>IFERROR(VLOOKUP(D6,DB!A:G,7,0),"")</f>
        <v/>
      </c>
      <c r="K6" s="125"/>
      <c r="L6" s="121" t="str">
        <f>IFERROR(VLOOKUP(D6,DB!A:I,9,0),"")</f>
        <v/>
      </c>
    </row>
    <row r="7" spans="1:16" ht="15" customHeight="1">
      <c r="A7" s="119"/>
      <c r="B7" s="119" t="str">
        <f>IFERROR(VLOOKUP(D7,DB!A:K,11,0),"")</f>
        <v/>
      </c>
      <c r="C7" s="120"/>
      <c r="D7" s="121"/>
      <c r="E7" s="98"/>
      <c r="F7" s="123"/>
      <c r="G7" s="124">
        <f ca="1">IFERROR(NOW()-F7,"")</f>
        <v>45958.076145370367</v>
      </c>
      <c r="H7" s="123"/>
      <c r="I7" s="119" t="str">
        <f>IFERROR(VLOOKUP(D7,DB!A:F,6,0),"")</f>
        <v/>
      </c>
      <c r="J7" s="119" t="str">
        <f>IFERROR(VLOOKUP(D7,DB!A:G,7,0),"")</f>
        <v/>
      </c>
      <c r="K7" s="125"/>
      <c r="L7" s="121" t="str">
        <f>IFERROR(VLOOKUP(D7,DB!A:I,9,0),"")</f>
        <v/>
      </c>
    </row>
    <row r="8" spans="1:16" ht="15" customHeight="1">
      <c r="A8" s="119"/>
      <c r="B8" s="119" t="str">
        <f>IFERROR(VLOOKUP(D8,DB!A:K,11,0),"")</f>
        <v/>
      </c>
      <c r="C8" s="120"/>
      <c r="D8" s="121"/>
      <c r="E8" s="98"/>
      <c r="F8" s="123"/>
      <c r="G8" s="124">
        <f ca="1">IFERROR(NOW()-F8,"")</f>
        <v>45958.076145370367</v>
      </c>
      <c r="H8" s="123"/>
      <c r="I8" s="119" t="str">
        <f>IFERROR(VLOOKUP(D8,DB!A:F,6,0),"")</f>
        <v/>
      </c>
      <c r="J8" s="119" t="str">
        <f>IFERROR(VLOOKUP(D8,DB!A:G,7,0),"")</f>
        <v/>
      </c>
      <c r="K8" s="125"/>
      <c r="L8" s="121" t="str">
        <f>IFERROR(VLOOKUP(D8,DB!A:I,9,0),"")</f>
        <v/>
      </c>
    </row>
    <row r="9" spans="1:16" ht="15" customHeight="1">
      <c r="A9" s="119"/>
      <c r="B9" s="119" t="str">
        <f>IFERROR(VLOOKUP(D9,DB!A:K,11,0),"")</f>
        <v/>
      </c>
      <c r="C9" s="120"/>
      <c r="D9" s="121"/>
      <c r="E9" s="98"/>
      <c r="F9" s="123"/>
      <c r="G9" s="124">
        <f ca="1">IFERROR(NOW()-F9,"")</f>
        <v>45958.076145370367</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121"/>
      <c r="E10" s="98"/>
      <c r="F10" s="123"/>
      <c r="G10" s="124">
        <f ca="1">IFERROR(NOW()-F10,"")</f>
        <v>45958.076145370367</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121"/>
      <c r="E11" s="98"/>
      <c r="F11" s="123"/>
      <c r="G11" s="124">
        <f ca="1">IFERROR(NOW()-F11,"")</f>
        <v>45958.076145370367</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98"/>
      <c r="F12" s="123"/>
      <c r="G12" s="124">
        <f ca="1">IFERROR(NOW()-F12,"")</f>
        <v>45958.076145370367</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98"/>
      <c r="F13" s="123"/>
      <c r="G13" s="124">
        <f ca="1">IFERROR(NOW()-F13,"")</f>
        <v>45958.076145370367</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98"/>
      <c r="F14" s="123"/>
      <c r="G14" s="124">
        <f ca="1">IFERROR(NOW()-F14,"")</f>
        <v>45958.076145370367</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98"/>
      <c r="F15" s="123"/>
      <c r="G15" s="124">
        <f ca="1">IFERROR(NOW()-F15,"")</f>
        <v>45958.076145370367</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98"/>
      <c r="F16" s="123"/>
      <c r="G16" s="124">
        <f ca="1">IFERROR(NOW()-F16,"")</f>
        <v>45958.076145370367</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98"/>
      <c r="F17" s="123"/>
      <c r="G17" s="124">
        <f ca="1">IFERROR(NOW()-F17,"")</f>
        <v>45958.076145370367</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98"/>
      <c r="F18" s="123"/>
      <c r="G18" s="124">
        <f ca="1">IFERROR(NOW()-F18,"")</f>
        <v>45958.076145370367</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94"/>
      <c r="E19" s="98"/>
      <c r="F19" s="123"/>
      <c r="G19" s="124">
        <f ca="1">IFERROR(NOW()-F19,"")</f>
        <v>45958.076145370367</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98"/>
      <c r="F20" s="123"/>
      <c r="G20" s="124">
        <f ca="1">IFERROR(NOW()-F20,"")</f>
        <v>45958.076145370367</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98"/>
      <c r="F21" s="123"/>
      <c r="G21" s="124">
        <f ca="1">IFERROR(NOW()-F21,"")</f>
        <v>45958.076145370367</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94"/>
      <c r="E22" s="98"/>
      <c r="F22" s="123"/>
      <c r="G22" s="124">
        <f ca="1">IFERROR(NOW()-F22,"")</f>
        <v>45958.076145370367</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94"/>
      <c r="E23" s="98"/>
      <c r="F23" s="123"/>
      <c r="G23" s="124">
        <f ca="1">IFERROR(NOW()-F23,"")</f>
        <v>45958.076145370367</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98"/>
      <c r="F24" s="123"/>
      <c r="G24" s="124">
        <f ca="1">IFERROR(NOW()-F24,"")</f>
        <v>45958.076145370367</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98"/>
      <c r="F25" s="123"/>
      <c r="G25" s="124">
        <f ca="1">IFERROR(NOW()-F25,"")</f>
        <v>45958.076145370367</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45958.076145370367</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45958.076145370367</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45958.076145370367</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45958.076145370367</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45958.076145370367</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45958.076145370367</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45958.076145370367</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45958.076145370367</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45958.076145370367</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45958.076145370367</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45958.076145370367</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45958.076145370367</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45958.076145370367</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45958.076145370367</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45958.076145370367</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45958.076145370367</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45958.076145370367</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45958.076145370367</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45958.076145370367</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45958.076145370367</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45958.076145370367</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45958.076145370367</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45958.076145370367</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45958.076145370367</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45958.076145370367</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45958.076145370367</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45958.076145370367</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45958.076145370367</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45958.076145370367</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45958.076145370367</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45958.076145370367</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45958.076145370367</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45958.076145370367</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45958.076145370367</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45958.076145370367</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45958.076145370367</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45958.076145370367</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45958.076145370367</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45958.076145370367</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45958.076145370367</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45958.076145370367</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45958.076145370367</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45958.076145370367</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45958.076145370367</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45958.076145370367</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45958.076145370367</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45958.076145370367</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45958.076145370367</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45958.076145370367</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45958.076145370367</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45958.076145370367</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45958.076145370367</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45958.076145370367</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45958.076145370367</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45958.076145370367</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45958.076145370367</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45958.076145370367</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45958.076145370367</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45958.076145370367</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45958.076145370367</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45958.076145370367</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45958.076145370367</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45958.076145370367</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45958.076145370367</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45958.076145370367</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45958.076145370367</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45958.076145370367</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45958.076145370367</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45958.076145370367</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45958.076145370367</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45958.076145370367</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45958.076145370367</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45958.076145370367</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45958.076145370367</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45958.076145370367</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45958.076145370367</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45958.076145370367</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45958.076145370367</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45958.076145370367</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45958.076145370367</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45958.076145370367</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45958.076145370367</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45958.076145370367</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45958.076145370367</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45958.076145370367</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45958.076145370367</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45958.076145370367</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45958.076145370367</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45958.076145370367</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45958.076145370367</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45958.076145370367</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45958.076145370367</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45958.076145370367</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45958.076145370367</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45958.076145370367</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45958.076145370367</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45958.076145370367</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45958.076145370367</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45958.076145370367</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45958.076145370367</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45958.076145370367</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45958.076145370367</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45958.076145370367</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45958.076145370367</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45958.076145370367</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45958.076145370367</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45958.076145370367</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45958.076145370367</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45958.076145370367</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45958.076145370367</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45958.076145370367</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45958.076145370367</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45958.076145370367</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45958.076145370367</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45958.076145370367</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45958.076145370367</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45958.076145370367</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45958.076145370367</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45958.076145370367</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45958.076145370367</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45958.076145370367</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45958.076145370367</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45958.076145370367</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45958.076145370367</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45958.076145370367</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45958.076145370367</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45958.076145370367</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45958.076145370367</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45958.076145370367</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45958.076145370367</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45958.076145370367</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45958.076145370367</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45958.076145370367</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45958.076145370367</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45958.076145370367</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45958.076145370367</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45958.076145370367</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45958.076145370367</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45958.076145370367</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45958.076145370367</v>
      </c>
      <c r="H165" s="123"/>
      <c r="I165" s="119" t="str">
        <f>IFERROR(VLOOKUP(D165,DB!A:F,6,0),"")</f>
        <v/>
      </c>
      <c r="J165" s="119" t="str">
        <f>IFERROR(VLOOKUP(D165,DB!A:G,7,0),"")</f>
        <v/>
      </c>
      <c r="K165" s="125"/>
      <c r="L165" s="121" t="str">
        <f>IFERROR(VLOOKUP(D165,DB!A:I,9,0),"")</f>
        <v/>
      </c>
    </row>
    <row r="166" spans="1:12" ht="15" customHeight="1">
      <c r="A166" s="119"/>
      <c r="B166" s="119" t="str">
        <f>IFERROR(VLOOKUP(D166,DB!A:K,11,0),"")</f>
        <v/>
      </c>
      <c r="C166" s="120"/>
      <c r="D166" s="121"/>
      <c r="E166" s="122"/>
      <c r="F166" s="123"/>
      <c r="G166" s="124">
        <f ca="1">IFERROR(NOW()-F166,"")</f>
        <v>45958.076145370367</v>
      </c>
      <c r="H166" s="123"/>
      <c r="I166" s="119" t="str">
        <f>IFERROR(VLOOKUP(D166,DB!A:F,6,0),"")</f>
        <v/>
      </c>
      <c r="J166" s="119" t="str">
        <f>IFERROR(VLOOKUP(D166,DB!A:G,7,0),"")</f>
        <v/>
      </c>
      <c r="K166" s="125"/>
      <c r="L166" s="121" t="str">
        <f>IFERROR(VLOOKUP(D166,DB!A:I,9,0),"")</f>
        <v/>
      </c>
    </row>
    <row r="167" spans="1:12" ht="15" customHeight="1">
      <c r="A167" s="119"/>
      <c r="B167" s="119" t="str">
        <f>IFERROR(VLOOKUP(D167,DB!A:K,11,0),"")</f>
        <v/>
      </c>
      <c r="C167" s="120"/>
      <c r="D167" s="121"/>
      <c r="E167" s="122"/>
      <c r="F167" s="123"/>
      <c r="G167" s="124">
        <f ca="1">IFERROR(NOW()-F167,"")</f>
        <v>45958.076145370367</v>
      </c>
      <c r="H167" s="123"/>
      <c r="I167" s="119" t="str">
        <f>IFERROR(VLOOKUP(D167,DB!A:F,6,0),"")</f>
        <v/>
      </c>
      <c r="J167" s="119" t="str">
        <f>IFERROR(VLOOKUP(D167,DB!A:G,7,0),"")</f>
        <v/>
      </c>
      <c r="K167" s="125"/>
      <c r="L167" s="121" t="str">
        <f>IFERROR(VLOOKUP(D167,DB!A:I,9,0),"")</f>
        <v/>
      </c>
    </row>
    <row r="168" spans="1:12" ht="15" customHeight="1">
      <c r="A168" s="119"/>
      <c r="B168" s="119" t="str">
        <f>IFERROR(VLOOKUP(D168,DB!A:K,11,0),"")</f>
        <v/>
      </c>
      <c r="C168" s="120"/>
      <c r="D168" s="121"/>
      <c r="E168" s="122"/>
      <c r="F168" s="123"/>
      <c r="G168" s="124">
        <f ca="1">IFERROR(NOW()-F168,"")</f>
        <v>45958.076145370367</v>
      </c>
      <c r="H168" s="123"/>
      <c r="I168" s="119" t="str">
        <f>IFERROR(VLOOKUP(D168,DB!A:F,6,0),"")</f>
        <v/>
      </c>
      <c r="J168" s="119" t="str">
        <f>IFERROR(VLOOKUP(D168,DB!A:G,7,0),"")</f>
        <v/>
      </c>
      <c r="K168" s="125"/>
      <c r="L168" s="121" t="str">
        <f>IFERROR(VLOOKUP(D168,DB!A:I,9,0),"")</f>
        <v/>
      </c>
    </row>
    <row r="169" spans="1:12" ht="15" customHeight="1">
      <c r="A169" s="119"/>
      <c r="B169" s="119" t="str">
        <f>IFERROR(VLOOKUP(D169,DB!A:K,11,0),"")</f>
        <v/>
      </c>
      <c r="C169" s="120"/>
      <c r="D169" s="121"/>
      <c r="E169" s="122"/>
      <c r="F169" s="123"/>
      <c r="G169" s="124">
        <f ca="1">IFERROR(NOW()-F169,"")</f>
        <v>45958.076145370367</v>
      </c>
      <c r="H169" s="123"/>
      <c r="I169" s="119" t="str">
        <f>IFERROR(VLOOKUP(D169,DB!A:F,6,0),"")</f>
        <v/>
      </c>
      <c r="J169" s="119" t="str">
        <f>IFERROR(VLOOKUP(D169,DB!A:G,7,0),"")</f>
        <v/>
      </c>
      <c r="K169" s="125"/>
      <c r="L169" s="121" t="str">
        <f>IFERROR(VLOOKUP(D169,DB!A:I,9,0),"")</f>
        <v/>
      </c>
    </row>
    <row r="170" spans="1:12" ht="15" customHeight="1">
      <c r="A170" s="119"/>
      <c r="B170" s="119" t="str">
        <f>IFERROR(VLOOKUP(D170,DB!A:K,11,0),"")</f>
        <v/>
      </c>
      <c r="C170" s="120"/>
      <c r="D170" s="121"/>
      <c r="E170" s="122"/>
      <c r="F170" s="123"/>
      <c r="G170" s="124">
        <f ca="1">IFERROR(NOW()-F170,"")</f>
        <v>45958.076145370367</v>
      </c>
      <c r="H170" s="123"/>
      <c r="I170" s="119" t="str">
        <f>IFERROR(VLOOKUP(D170,DB!A:F,6,0),"")</f>
        <v/>
      </c>
      <c r="J170" s="119" t="str">
        <f>IFERROR(VLOOKUP(D170,DB!A:G,7,0),"")</f>
        <v/>
      </c>
      <c r="K170" s="125"/>
      <c r="L170" s="121" t="str">
        <f>IFERROR(VLOOKUP(D170,DB!A:I,9,0),"")</f>
        <v/>
      </c>
    </row>
    <row r="171" spans="1:12" ht="15" customHeight="1">
      <c r="A171" s="119"/>
      <c r="B171" s="119" t="str">
        <f>IFERROR(VLOOKUP(D171,DB!A:K,11,0),"")</f>
        <v/>
      </c>
      <c r="C171" s="120"/>
      <c r="D171" s="121"/>
      <c r="E171" s="122"/>
      <c r="F171" s="123"/>
      <c r="G171" s="124">
        <f ca="1">IFERROR(NOW()-F171,"")</f>
        <v>45958.076145370367</v>
      </c>
      <c r="H171" s="123"/>
      <c r="I171" s="119" t="str">
        <f>IFERROR(VLOOKUP(D171,DB!A:F,6,0),"")</f>
        <v/>
      </c>
      <c r="J171" s="119" t="str">
        <f>IFERROR(VLOOKUP(D171,DB!A:G,7,0),"")</f>
        <v/>
      </c>
      <c r="K171" s="125"/>
      <c r="L171" s="121" t="str">
        <f>IFERROR(VLOOKUP(D171,DB!A:I,9,0),"")</f>
        <v/>
      </c>
    </row>
    <row r="172" spans="1:12" ht="15" customHeight="1">
      <c r="A172" s="119"/>
      <c r="B172" s="119" t="str">
        <f>IFERROR(VLOOKUP(D172,DB!A:K,11,0),"")</f>
        <v/>
      </c>
      <c r="C172" s="120"/>
      <c r="D172" s="121"/>
      <c r="E172" s="122"/>
      <c r="F172" s="123"/>
      <c r="G172" s="124">
        <f ca="1">IFERROR(NOW()-F172,"")</f>
        <v>45958.076145370367</v>
      </c>
      <c r="H172" s="123"/>
      <c r="I172" s="119" t="str">
        <f>IFERROR(VLOOKUP(D172,DB!A:F,6,0),"")</f>
        <v/>
      </c>
      <c r="J172" s="119" t="str">
        <f>IFERROR(VLOOKUP(D172,DB!A:G,7,0),"")</f>
        <v/>
      </c>
      <c r="K172" s="125"/>
      <c r="L172" s="121" t="str">
        <f>IFERROR(VLOOKUP(D172,DB!A:I,9,0),"")</f>
        <v/>
      </c>
    </row>
    <row r="173" spans="1:12" ht="15" customHeight="1">
      <c r="A173" s="119"/>
      <c r="B173" s="119" t="str">
        <f>IFERROR(VLOOKUP(D173,DB!A:K,11,0),"")</f>
        <v/>
      </c>
      <c r="C173" s="120"/>
      <c r="D173" s="121"/>
      <c r="E173" s="122"/>
      <c r="F173" s="123"/>
      <c r="G173" s="124">
        <f ca="1">IFERROR(NOW()-F173,"")</f>
        <v>45958.076145370367</v>
      </c>
      <c r="H173" s="123"/>
      <c r="I173" s="119" t="str">
        <f>IFERROR(VLOOKUP(D173,DB!A:F,6,0),"")</f>
        <v/>
      </c>
      <c r="J173" s="119" t="str">
        <f>IFERROR(VLOOKUP(D173,DB!A:G,7,0),"")</f>
        <v/>
      </c>
      <c r="K173" s="125"/>
      <c r="L173" s="121" t="str">
        <f>IFERROR(VLOOKUP(D173,DB!A:I,9,0),"")</f>
        <v/>
      </c>
    </row>
    <row r="174" spans="1:12" ht="15" customHeight="1">
      <c r="A174" s="119"/>
      <c r="B174" s="119" t="str">
        <f>IFERROR(VLOOKUP(D174,DB!A:K,11,0),"")</f>
        <v/>
      </c>
      <c r="C174" s="120"/>
      <c r="D174" s="121"/>
      <c r="E174" s="122"/>
      <c r="F174" s="123"/>
      <c r="G174" s="124">
        <f ca="1">IFERROR(NOW()-F174,"")</f>
        <v>45958.076145370367</v>
      </c>
      <c r="H174" s="123"/>
      <c r="I174" s="119" t="str">
        <f>IFERROR(VLOOKUP(D174,DB!A:F,6,0),"")</f>
        <v/>
      </c>
      <c r="J174" s="119" t="str">
        <f>IFERROR(VLOOKUP(D174,DB!A:G,7,0),"")</f>
        <v/>
      </c>
      <c r="K174" s="125"/>
      <c r="L174" s="121" t="str">
        <f>IFERROR(VLOOKUP(D174,DB!A:I,9,0),"")</f>
        <v/>
      </c>
    </row>
    <row r="175" spans="1:12" ht="15" customHeight="1">
      <c r="A175" s="119"/>
      <c r="B175" s="119" t="str">
        <f>IFERROR(VLOOKUP(D175,DB!A:K,11,0),"")</f>
        <v/>
      </c>
      <c r="C175" s="120"/>
      <c r="D175" s="121"/>
      <c r="E175" s="122"/>
      <c r="F175" s="123"/>
      <c r="G175" s="124">
        <f ca="1">IFERROR(NOW()-F175,"")</f>
        <v>45958.076145370367</v>
      </c>
      <c r="H175" s="123"/>
      <c r="I175" s="119" t="str">
        <f>IFERROR(VLOOKUP(D175,DB!A:F,6,0),"")</f>
        <v/>
      </c>
      <c r="J175" s="119" t="str">
        <f>IFERROR(VLOOKUP(D175,DB!A:G,7,0),"")</f>
        <v/>
      </c>
      <c r="K175" s="125"/>
      <c r="L175" s="121" t="str">
        <f>IFERROR(VLOOKUP(D175,DB!A:I,9,0),"")</f>
        <v/>
      </c>
    </row>
    <row r="176" spans="1:12" ht="15" customHeight="1">
      <c r="A176" s="119"/>
      <c r="B176" s="119" t="str">
        <f>IFERROR(VLOOKUP(D176,DB!A:K,11,0),"")</f>
        <v/>
      </c>
      <c r="C176" s="120"/>
      <c r="D176" s="121"/>
      <c r="E176" s="122"/>
      <c r="F176" s="123"/>
      <c r="G176" s="124">
        <f ca="1">IFERROR(NOW()-F176,"")</f>
        <v>45958.076145370367</v>
      </c>
      <c r="H176" s="123"/>
      <c r="I176" s="119" t="str">
        <f>IFERROR(VLOOKUP(D176,DB!A:F,6,0),"")</f>
        <v/>
      </c>
      <c r="J176" s="119" t="str">
        <f>IFERROR(VLOOKUP(D176,DB!A:G,7,0),"")</f>
        <v/>
      </c>
      <c r="K176" s="125"/>
      <c r="L176" s="121" t="str">
        <f>IFERROR(VLOOKUP(D176,DB!A:I,9,0),"")</f>
        <v/>
      </c>
    </row>
    <row r="177" spans="1:12" ht="15" customHeight="1">
      <c r="A177" s="119"/>
      <c r="B177" s="119" t="str">
        <f>IFERROR(VLOOKUP(D177,DB!A:K,11,0),"")</f>
        <v/>
      </c>
      <c r="C177" s="120"/>
      <c r="D177" s="121"/>
      <c r="E177" s="122"/>
      <c r="F177" s="123"/>
      <c r="G177" s="124">
        <f ca="1">IFERROR(NOW()-F177,"")</f>
        <v>45958.076145370367</v>
      </c>
      <c r="H177" s="123"/>
      <c r="I177" s="119" t="str">
        <f>IFERROR(VLOOKUP(D177,DB!A:F,6,0),"")</f>
        <v/>
      </c>
      <c r="J177" s="119" t="str">
        <f>IFERROR(VLOOKUP(D177,DB!A:G,7,0),"")</f>
        <v/>
      </c>
      <c r="K177" s="125"/>
      <c r="L177" s="121" t="str">
        <f>IFERROR(VLOOKUP(D177,DB!A:I,9,0),"")</f>
        <v/>
      </c>
    </row>
    <row r="178" spans="1:12" ht="15" customHeight="1">
      <c r="A178" s="119"/>
      <c r="B178" s="119" t="str">
        <f>IFERROR(VLOOKUP(D178,DB!A:K,11,0),"")</f>
        <v/>
      </c>
      <c r="C178" s="120"/>
      <c r="D178" s="121"/>
      <c r="E178" s="122"/>
      <c r="F178" s="123"/>
      <c r="G178" s="124">
        <f ca="1">IFERROR(NOW()-F178,"")</f>
        <v>45958.076145370367</v>
      </c>
      <c r="H178" s="123"/>
      <c r="I178" s="119" t="str">
        <f>IFERROR(VLOOKUP(D178,DB!A:F,6,0),"")</f>
        <v/>
      </c>
      <c r="J178" s="119" t="str">
        <f>IFERROR(VLOOKUP(D178,DB!A:G,7,0),"")</f>
        <v/>
      </c>
      <c r="K178" s="125"/>
      <c r="L178" s="121" t="str">
        <f>IFERROR(VLOOKUP(D178,DB!A:I,9,0),"")</f>
        <v/>
      </c>
    </row>
    <row r="179" spans="1:12" ht="15" customHeight="1">
      <c r="A179" s="119"/>
      <c r="B179" s="119" t="str">
        <f>IFERROR(VLOOKUP(D179,DB!A:K,11,0),"")</f>
        <v/>
      </c>
      <c r="C179" s="120"/>
      <c r="D179" s="121"/>
      <c r="E179" s="122"/>
      <c r="F179" s="123"/>
      <c r="G179" s="124">
        <f ca="1">IFERROR(NOW()-F179,"")</f>
        <v>45958.076145370367</v>
      </c>
      <c r="H179" s="123"/>
      <c r="I179" s="119" t="str">
        <f>IFERROR(VLOOKUP(D179,DB!A:F,6,0),"")</f>
        <v/>
      </c>
      <c r="J179" s="119" t="str">
        <f>IFERROR(VLOOKUP(D179,DB!A:G,7,0),"")</f>
        <v/>
      </c>
      <c r="K179" s="125"/>
      <c r="L179" s="121" t="str">
        <f>IFERROR(VLOOKUP(D179,DB!A:I,9,0),"")</f>
        <v/>
      </c>
    </row>
    <row r="180" spans="1:12" ht="15" customHeight="1">
      <c r="A180" s="119"/>
      <c r="B180" s="119" t="str">
        <f>IFERROR(VLOOKUP(D180,DB!A:K,11,0),"")</f>
        <v/>
      </c>
      <c r="C180" s="120"/>
      <c r="D180" s="121"/>
      <c r="E180" s="122"/>
      <c r="F180" s="123"/>
      <c r="G180" s="124">
        <f ca="1">IFERROR(NOW()-F180,"")</f>
        <v>45958.076145370367</v>
      </c>
      <c r="H180" s="123"/>
      <c r="I180" s="119" t="str">
        <f>IFERROR(VLOOKUP(D180,DB!A:F,6,0),"")</f>
        <v/>
      </c>
      <c r="J180" s="119" t="str">
        <f>IFERROR(VLOOKUP(D180,DB!A:G,7,0),"")</f>
        <v/>
      </c>
      <c r="K180" s="125"/>
      <c r="L180" s="121" t="str">
        <f>IFERROR(VLOOKUP(D180,DB!A:I,9,0),"")</f>
        <v/>
      </c>
    </row>
    <row r="181" spans="1:12" ht="15" customHeight="1">
      <c r="A181" s="119"/>
      <c r="B181" s="119" t="str">
        <f>IFERROR(VLOOKUP(D181,DB!A:K,11,0),"")</f>
        <v/>
      </c>
      <c r="C181" s="120"/>
      <c r="D181" s="121"/>
      <c r="E181" s="122"/>
      <c r="F181" s="123"/>
      <c r="G181" s="124">
        <f ca="1">IFERROR(NOW()-F181,"")</f>
        <v>45958.076145370367</v>
      </c>
      <c r="H181" s="123"/>
      <c r="I181" s="119" t="str">
        <f>IFERROR(VLOOKUP(D181,DB!A:F,6,0),"")</f>
        <v/>
      </c>
      <c r="J181" s="119" t="str">
        <f>IFERROR(VLOOKUP(D181,DB!A:G,7,0),"")</f>
        <v/>
      </c>
      <c r="K181" s="125"/>
      <c r="L181" s="121" t="str">
        <f>IFERROR(VLOOKUP(D181,DB!A:I,9,0),"")</f>
        <v/>
      </c>
    </row>
    <row r="182" spans="1:12" ht="15" customHeight="1">
      <c r="A182" s="119"/>
      <c r="B182" s="119" t="str">
        <f>IFERROR(VLOOKUP(D182,DB!A:K,11,0),"")</f>
        <v/>
      </c>
      <c r="C182" s="120"/>
      <c r="D182" s="121"/>
      <c r="E182" s="122"/>
      <c r="F182" s="123"/>
      <c r="G182" s="124">
        <f ca="1">IFERROR(NOW()-F182,"")</f>
        <v>45958.076145370367</v>
      </c>
      <c r="H182" s="123"/>
      <c r="I182" s="119" t="str">
        <f>IFERROR(VLOOKUP(D182,DB!A:F,6,0),"")</f>
        <v/>
      </c>
      <c r="J182" s="119" t="str">
        <f>IFERROR(VLOOKUP(D182,DB!A:G,7,0),"")</f>
        <v/>
      </c>
      <c r="K182" s="125"/>
      <c r="L182" s="121" t="str">
        <f>IFERROR(VLOOKUP(D182,DB!A:I,9,0),"")</f>
        <v/>
      </c>
    </row>
    <row r="183" spans="1:12" ht="15" customHeight="1">
      <c r="A183" s="119"/>
      <c r="B183" s="119" t="str">
        <f>IFERROR(VLOOKUP(D183,DB!A:K,11,0),"")</f>
        <v/>
      </c>
      <c r="C183" s="120"/>
      <c r="D183" s="121"/>
      <c r="E183" s="122"/>
      <c r="F183" s="123"/>
      <c r="G183" s="124">
        <f ca="1">IFERROR(NOW()-F183,"")</f>
        <v>45958.076145370367</v>
      </c>
      <c r="H183" s="123"/>
      <c r="I183" s="119" t="str">
        <f>IFERROR(VLOOKUP(D183,DB!A:F,6,0),"")</f>
        <v/>
      </c>
      <c r="J183" s="119" t="str">
        <f>IFERROR(VLOOKUP(D183,DB!A:G,7,0),"")</f>
        <v/>
      </c>
      <c r="K183" s="125"/>
      <c r="L183" s="121" t="str">
        <f>IFERROR(VLOOKUP(D183,DB!A:I,9,0),"")</f>
        <v/>
      </c>
    </row>
    <row r="184" spans="1:12" ht="15" customHeight="1">
      <c r="A184" s="119"/>
      <c r="B184" s="119" t="str">
        <f>IFERROR(VLOOKUP(D184,DB!A:K,11,0),"")</f>
        <v/>
      </c>
      <c r="C184" s="120"/>
      <c r="D184" s="121"/>
      <c r="E184" s="122"/>
      <c r="F184" s="123"/>
      <c r="G184" s="124">
        <f ca="1">IFERROR(NOW()-F184,"")</f>
        <v>45958.076145370367</v>
      </c>
      <c r="H184" s="123"/>
      <c r="I184" s="119" t="str">
        <f>IFERROR(VLOOKUP(D184,DB!A:F,6,0),"")</f>
        <v/>
      </c>
      <c r="J184" s="119" t="str">
        <f>IFERROR(VLOOKUP(D184,DB!A:G,7,0),"")</f>
        <v/>
      </c>
      <c r="K184" s="125"/>
      <c r="L184" s="121" t="str">
        <f>IFERROR(VLOOKUP(D184,DB!A:I,9,0),"")</f>
        <v/>
      </c>
    </row>
    <row r="185" spans="1:12" ht="15" customHeight="1">
      <c r="A185" s="119"/>
      <c r="B185" s="119" t="str">
        <f>IFERROR(VLOOKUP(D185,DB!A:K,11,0),"")</f>
        <v/>
      </c>
      <c r="C185" s="120"/>
      <c r="D185" s="121"/>
      <c r="E185" s="122"/>
      <c r="F185" s="123"/>
      <c r="G185" s="124">
        <f ca="1">IFERROR(NOW()-F185,"")</f>
        <v>45958.076145370367</v>
      </c>
      <c r="H185" s="123"/>
      <c r="I185" s="119" t="str">
        <f>IFERROR(VLOOKUP(D185,DB!A:F,6,0),"")</f>
        <v/>
      </c>
      <c r="J185" s="119" t="str">
        <f>IFERROR(VLOOKUP(D185,DB!A:G,7,0),"")</f>
        <v/>
      </c>
      <c r="K185" s="125"/>
      <c r="L185" s="121" t="str">
        <f>IFERROR(VLOOKUP(D185,DB!A:I,9,0),"")</f>
        <v/>
      </c>
    </row>
    <row r="186" spans="1:12" ht="15" customHeight="1">
      <c r="A186" s="119"/>
      <c r="B186" s="119" t="str">
        <f>IFERROR(VLOOKUP(D186,DB!A:K,11,0),"")</f>
        <v/>
      </c>
      <c r="C186" s="120"/>
      <c r="D186" s="121"/>
      <c r="E186" s="122"/>
      <c r="F186" s="123"/>
      <c r="G186" s="124">
        <f ca="1">IFERROR(NOW()-F186,"")</f>
        <v>45958.076145370367</v>
      </c>
      <c r="H186" s="123"/>
      <c r="I186" s="119" t="str">
        <f>IFERROR(VLOOKUP(D186,DB!A:F,6,0),"")</f>
        <v/>
      </c>
      <c r="J186" s="119" t="str">
        <f>IFERROR(VLOOKUP(D186,DB!A:G,7,0),"")</f>
        <v/>
      </c>
      <c r="K186" s="125"/>
      <c r="L186" s="121" t="str">
        <f>IFERROR(VLOOKUP(D186,DB!A:I,9,0),"")</f>
        <v/>
      </c>
    </row>
    <row r="187" spans="1:12" ht="15" customHeight="1">
      <c r="A187" s="119"/>
      <c r="B187" s="119" t="str">
        <f>IFERROR(VLOOKUP(D187,DB!A:K,11,0),"")</f>
        <v/>
      </c>
      <c r="C187" s="120"/>
      <c r="D187" s="121"/>
      <c r="E187" s="122"/>
      <c r="F187" s="123"/>
      <c r="G187" s="124">
        <f ca="1">IFERROR(NOW()-F187,"")</f>
        <v>45958.076145370367</v>
      </c>
      <c r="H187" s="123"/>
      <c r="I187" s="119" t="str">
        <f>IFERROR(VLOOKUP(D187,DB!A:F,6,0),"")</f>
        <v/>
      </c>
      <c r="J187" s="119" t="str">
        <f>IFERROR(VLOOKUP(D187,DB!A:G,7,0),"")</f>
        <v/>
      </c>
      <c r="K187" s="125"/>
      <c r="L187" s="121" t="str">
        <f>IFERROR(VLOOKUP(D187,DB!A:I,9,0),"")</f>
        <v/>
      </c>
    </row>
    <row r="188" spans="1:12" ht="15" customHeight="1">
      <c r="A188" s="119"/>
      <c r="B188" s="119" t="str">
        <f>IFERROR(VLOOKUP(D188,DB!A:K,11,0),"")</f>
        <v/>
      </c>
      <c r="C188" s="120"/>
      <c r="D188" s="121"/>
      <c r="E188" s="122"/>
      <c r="F188" s="123"/>
      <c r="G188" s="124">
        <f ca="1">IFERROR(NOW()-F188,"")</f>
        <v>45958.076145370367</v>
      </c>
      <c r="H188" s="123"/>
      <c r="I188" s="119" t="str">
        <f>IFERROR(VLOOKUP(D188,DB!A:F,6,0),"")</f>
        <v/>
      </c>
      <c r="J188" s="119" t="str">
        <f>IFERROR(VLOOKUP(D188,DB!A:G,7,0),"")</f>
        <v/>
      </c>
      <c r="K188" s="125"/>
      <c r="L188" s="121" t="str">
        <f>IFERROR(VLOOKUP(D188,DB!A:I,9,0),"")</f>
        <v/>
      </c>
    </row>
    <row r="189" spans="1:12" ht="15" customHeight="1">
      <c r="A189" s="119"/>
      <c r="B189" s="119" t="str">
        <f>IFERROR(VLOOKUP(D189,DB!A:K,11,0),"")</f>
        <v/>
      </c>
      <c r="C189" s="120"/>
      <c r="D189" s="121"/>
      <c r="E189" s="122"/>
      <c r="F189" s="123"/>
      <c r="G189" s="124">
        <f ca="1">IFERROR(NOW()-F189,"")</f>
        <v>45958.076145370367</v>
      </c>
      <c r="H189" s="123"/>
      <c r="I189" s="119" t="str">
        <f>IFERROR(VLOOKUP(D189,DB!A:F,6,0),"")</f>
        <v/>
      </c>
      <c r="J189" s="119" t="str">
        <f>IFERROR(VLOOKUP(D189,DB!A:G,7,0),"")</f>
        <v/>
      </c>
      <c r="K189" s="125"/>
      <c r="L189" s="121" t="str">
        <f>IFERROR(VLOOKUP(D189,DB!A:I,9,0),"")</f>
        <v/>
      </c>
    </row>
    <row r="190" spans="1:12" ht="15" customHeight="1">
      <c r="A190" s="119"/>
      <c r="B190" s="119" t="str">
        <f>IFERROR(VLOOKUP(D190,DB!A:K,11,0),"")</f>
        <v/>
      </c>
      <c r="C190" s="120"/>
      <c r="D190" s="121"/>
      <c r="E190" s="122"/>
      <c r="F190" s="123"/>
      <c r="G190" s="124">
        <f ca="1">IFERROR(NOW()-F190,"")</f>
        <v>45958.076145370367</v>
      </c>
      <c r="H190" s="123"/>
      <c r="I190" s="119" t="str">
        <f>IFERROR(VLOOKUP(D190,DB!A:F,6,0),"")</f>
        <v/>
      </c>
      <c r="J190" s="119" t="str">
        <f>IFERROR(VLOOKUP(D190,DB!A:G,7,0),"")</f>
        <v/>
      </c>
      <c r="K190" s="125"/>
      <c r="L190" s="121" t="str">
        <f>IFERROR(VLOOKUP(D190,DB!A:I,9,0),"")</f>
        <v/>
      </c>
    </row>
    <row r="191" spans="1:12" ht="15" customHeight="1">
      <c r="A191" s="119"/>
      <c r="B191" s="119" t="str">
        <f>IFERROR(VLOOKUP(D191,DB!A:K,11,0),"")</f>
        <v/>
      </c>
      <c r="C191" s="120"/>
      <c r="D191" s="121"/>
      <c r="E191" s="122"/>
      <c r="F191" s="123"/>
      <c r="G191" s="124">
        <f ca="1">IFERROR(NOW()-F191,"")</f>
        <v>45958.076145370367</v>
      </c>
      <c r="H191" s="123"/>
      <c r="I191" s="119" t="str">
        <f>IFERROR(VLOOKUP(D191,DB!A:F,6,0),"")</f>
        <v/>
      </c>
      <c r="J191" s="119" t="str">
        <f>IFERROR(VLOOKUP(D191,DB!A:G,7,0),"")</f>
        <v/>
      </c>
      <c r="K191" s="125"/>
      <c r="L191" s="121" t="str">
        <f>IFERROR(VLOOKUP(D191,DB!A:I,9,0),"")</f>
        <v/>
      </c>
    </row>
    <row r="192" spans="1:12" ht="15" customHeight="1">
      <c r="A192" s="119"/>
      <c r="B192" s="119" t="str">
        <f>IFERROR(VLOOKUP(D192,DB!A:K,11,0),"")</f>
        <v/>
      </c>
      <c r="C192" s="120"/>
      <c r="D192" s="121"/>
      <c r="E192" s="122"/>
      <c r="F192" s="123"/>
      <c r="G192" s="124">
        <f ca="1">IFERROR(NOW()-F192,"")</f>
        <v>45958.076145370367</v>
      </c>
      <c r="H192" s="123"/>
      <c r="I192" s="119" t="str">
        <f>IFERROR(VLOOKUP(D192,DB!A:F,6,0),"")</f>
        <v/>
      </c>
      <c r="J192" s="119" t="str">
        <f>IFERROR(VLOOKUP(D192,DB!A:G,7,0),"")</f>
        <v/>
      </c>
      <c r="K192" s="125"/>
      <c r="L192" s="121" t="str">
        <f>IFERROR(VLOOKUP(D192,DB!A:I,9,0),"")</f>
        <v/>
      </c>
    </row>
    <row r="193" spans="1:12" ht="15" customHeight="1">
      <c r="A193" s="126"/>
      <c r="B193" s="126" t="str">
        <f>IFERROR(VLOOKUP(D193,DB!A:K,11,0),"")</f>
        <v/>
      </c>
      <c r="C193" s="127"/>
      <c r="D193" s="128"/>
      <c r="E193" s="129"/>
      <c r="F193" s="130"/>
      <c r="G193" s="131">
        <f ca="1">IFERROR(NOW()-F193,"")</f>
        <v>45958.076145370367</v>
      </c>
      <c r="H193" s="130"/>
      <c r="I193" s="126" t="str">
        <f>IFERROR(VLOOKUP(D193,DB!A:F,6,0),"")</f>
        <v/>
      </c>
      <c r="J193" s="126" t="str">
        <f>IFERROR(VLOOKUP(D193,DB!A:G,7,0),"")</f>
        <v/>
      </c>
      <c r="K193" s="132"/>
      <c r="L193" s="128" t="str">
        <f>IFERROR(VLOOKUP(D193,DB!A:I,9,0),"")</f>
        <v/>
      </c>
    </row>
  </sheetData>
  <dataValidations count="2">
    <dataValidation allowBlank="1" showInputMessage="1" showErrorMessage="1" sqref="E1" xr:uid="{A4F81451-56CC-4543-9497-104C4E44EE4B}"/>
    <dataValidation type="list" allowBlank="1" showInputMessage="1" showErrorMessage="1" sqref="E2:E25"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7"/>
  <sheetViews>
    <sheetView workbookViewId="0">
      <selection activeCell="D5" sqref="D5"/>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38987</v>
      </c>
      <c r="B1" s="155" t="s">
        <v>38988</v>
      </c>
      <c r="C1" s="155" t="s">
        <v>38989</v>
      </c>
      <c r="D1" s="155" t="s">
        <v>166</v>
      </c>
      <c r="E1" s="155" t="s">
        <v>38990</v>
      </c>
      <c r="F1" s="156" t="s">
        <v>38991</v>
      </c>
      <c r="G1" s="157" t="s">
        <v>38992</v>
      </c>
      <c r="H1" s="156" t="s">
        <v>38993</v>
      </c>
      <c r="I1" s="155" t="s">
        <v>38994</v>
      </c>
      <c r="J1" s="155" t="s">
        <v>38995</v>
      </c>
      <c r="K1" s="155" t="s">
        <v>38996</v>
      </c>
      <c r="L1" s="155" t="s">
        <v>8</v>
      </c>
      <c r="M1" s="95"/>
    </row>
    <row r="2" spans="1:13" ht="15">
      <c r="A2" s="37" t="s">
        <v>39086</v>
      </c>
      <c r="B2" s="37" t="str">
        <f>IFERROR(VLOOKUP(D2,DB!A:K,11,0),"")</f>
        <v>R5</v>
      </c>
      <c r="C2" s="37">
        <v>3</v>
      </c>
      <c r="D2" s="118" t="s">
        <v>36034</v>
      </c>
      <c r="E2" s="37" t="s">
        <v>38998</v>
      </c>
      <c r="F2" s="38">
        <v>45891.832060185188</v>
      </c>
      <c r="G2" s="144">
        <f ca="1">IFERROR(NOW()-F2,"")</f>
        <v>66.244085185178847</v>
      </c>
      <c r="H2" s="38">
        <v>45891.790393518517</v>
      </c>
      <c r="I2" s="37" t="str">
        <f>IFERROR(VLOOKUP(D2,DB!A:F,6,0),"")</f>
        <v>Generator-SG</v>
      </c>
      <c r="J2" s="37" t="str">
        <f>IFERROR(VLOOKUP(D2,DB!A:G,7,0),"")</f>
        <v>Vandalized</v>
      </c>
      <c r="K2" s="37" t="s">
        <v>39087</v>
      </c>
      <c r="L2" s="37" t="str">
        <f>IFERROR(VLOOKUP(D2,DB!A:I,9,0),"")</f>
        <v>Latis</v>
      </c>
      <c r="M2" s="117"/>
    </row>
    <row r="3" spans="1:13" ht="30.75">
      <c r="A3" s="37" t="s">
        <v>39088</v>
      </c>
      <c r="B3" s="37" t="str">
        <f>IFERROR(VLOOKUP(D3,DB!A:K,11,0),"")</f>
        <v>R5</v>
      </c>
      <c r="C3" s="37">
        <v>1</v>
      </c>
      <c r="D3" s="37" t="s">
        <v>31329</v>
      </c>
      <c r="E3" s="37" t="s">
        <v>39077</v>
      </c>
      <c r="F3" s="38">
        <v>45926.188877314817</v>
      </c>
      <c r="G3" s="144">
        <f t="shared" ref="G3" ca="1" si="0">IFERROR(NOW()-F3,"")</f>
        <v>31.887268055550521</v>
      </c>
      <c r="H3" s="38">
        <v>45926.158159722225</v>
      </c>
      <c r="I3" s="37" t="str">
        <f>IFERROR(VLOOKUP(D3,DB!A:F,6,0),"")</f>
        <v>SCECO</v>
      </c>
      <c r="J3" s="37" t="str">
        <f>IFERROR(VLOOKUP(D3,DB!A:G,7,0),"")</f>
        <v>Good</v>
      </c>
      <c r="K3" s="37" t="s">
        <v>39089</v>
      </c>
      <c r="L3" s="37" t="str">
        <f>IFERROR(VLOOKUP(D3,DB!A:I,9,0),"")</f>
        <v>Latis</v>
      </c>
      <c r="M3" s="117"/>
    </row>
    <row r="4" spans="1:13" ht="48" customHeight="1">
      <c r="A4" s="152" t="s">
        <v>39090</v>
      </c>
      <c r="B4" s="152" t="str">
        <f>IFERROR(VLOOKUP(D4,DB!A:K,11,0),"")</f>
        <v>R5</v>
      </c>
      <c r="C4" s="152">
        <v>1</v>
      </c>
      <c r="D4" s="152" t="s">
        <v>34781</v>
      </c>
      <c r="E4" s="152" t="s">
        <v>39077</v>
      </c>
      <c r="F4" s="153">
        <v>45948.661111111112</v>
      </c>
      <c r="G4" s="154">
        <f ca="1">IFERROR(NOW()-F4,"")</f>
        <v>9.4150342592547531</v>
      </c>
      <c r="H4" s="153">
        <v>45948.661111111112</v>
      </c>
      <c r="I4" s="152" t="str">
        <f>IFERROR(VLOOKUP(D4,DB!A:F,6,0),"")</f>
        <v>SCECO</v>
      </c>
      <c r="J4" s="152" t="str">
        <f>IFERROR(VLOOKUP(D4,DB!A:G,7,0),"")</f>
        <v>Dead</v>
      </c>
      <c r="K4" s="152" t="s">
        <v>39091</v>
      </c>
      <c r="L4" s="152" t="str">
        <f>IFERROR(VLOOKUP(D4,DB!A:I,9,0),"")</f>
        <v>Latis</v>
      </c>
    </row>
    <row r="5" spans="1:13" ht="15">
      <c r="A5" s="152"/>
      <c r="B5" s="152" t="str">
        <f>IFERROR(VLOOKUP(D5,DB!A:K,11,0),"")</f>
        <v/>
      </c>
      <c r="C5" s="152"/>
      <c r="D5" s="152"/>
      <c r="E5" s="152"/>
      <c r="F5" s="153"/>
      <c r="G5" s="154">
        <f ca="1">IFERROR(NOW()-F5,"")</f>
        <v>45958.076145370367</v>
      </c>
      <c r="H5" s="153"/>
      <c r="I5" s="152" t="str">
        <f>IFERROR(VLOOKUP(D5,DB!A:F,6,0),"")</f>
        <v/>
      </c>
      <c r="J5" s="152" t="str">
        <f>IFERROR(VLOOKUP(D5,DB!A:G,7,0),"")</f>
        <v/>
      </c>
      <c r="K5" s="152"/>
      <c r="L5" s="152" t="str">
        <f>IFERROR(VLOOKUP(D5,DB!A:I,9,0),"")</f>
        <v/>
      </c>
    </row>
    <row r="6" spans="1:13" ht="15">
      <c r="A6" s="152"/>
      <c r="B6" s="152" t="str">
        <f>IFERROR(VLOOKUP(D6,DB!A:K,11,0),"")</f>
        <v/>
      </c>
      <c r="C6" s="152"/>
      <c r="D6" s="152"/>
      <c r="E6" s="152"/>
      <c r="F6" s="153"/>
      <c r="G6" s="154">
        <f ca="1">IFERROR(NOW()-F6,"")</f>
        <v>45958.076145370367</v>
      </c>
      <c r="H6" s="153"/>
      <c r="I6" s="152" t="str">
        <f>IFERROR(VLOOKUP(D6,DB!A:F,6,0),"")</f>
        <v/>
      </c>
      <c r="J6" s="152" t="str">
        <f>IFERROR(VLOOKUP(D6,DB!A:G,7,0),"")</f>
        <v/>
      </c>
      <c r="K6" s="152"/>
      <c r="L6" s="152" t="str">
        <f>IFERROR(VLOOKUP(D6,DB!A:I,9,0),"")</f>
        <v/>
      </c>
    </row>
    <row r="7" spans="1:13" ht="15">
      <c r="A7" s="152"/>
      <c r="B7" s="152" t="str">
        <f>IFERROR(VLOOKUP(D7,DB!A:K,11,0),"")</f>
        <v/>
      </c>
      <c r="C7" s="152"/>
      <c r="D7" s="152"/>
      <c r="E7" s="152"/>
      <c r="F7" s="153"/>
      <c r="G7" s="154">
        <f ca="1">IFERROR(NOW()-F7,"")</f>
        <v>45958.076145370367</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45958.076145370367</v>
      </c>
      <c r="H8" s="153"/>
      <c r="I8" s="152" t="str">
        <f>IFERROR(VLOOKUP(D8,DB!A:F,6,0),"")</f>
        <v/>
      </c>
      <c r="J8" s="152" t="str">
        <f>IFERROR(VLOOKUP(D8,DB!A:G,7,0),"")</f>
        <v/>
      </c>
      <c r="K8" s="152"/>
      <c r="L8" s="152" t="str">
        <f>IFERROR(VLOOKUP(D8,DB!A:I,9,0),"")</f>
        <v/>
      </c>
    </row>
    <row r="9" spans="1:13" ht="15">
      <c r="A9" s="152"/>
      <c r="B9" s="152" t="str">
        <f>IFERROR(VLOOKUP(D9,DB!A:K,11,0),"")</f>
        <v/>
      </c>
      <c r="C9" s="152"/>
      <c r="D9" s="169"/>
      <c r="E9" s="152"/>
      <c r="F9" s="153"/>
      <c r="G9" s="154">
        <f ca="1">IFERROR(NOW()-F9,"")</f>
        <v>45958.076145370367</v>
      </c>
      <c r="H9" s="153"/>
      <c r="I9" s="152" t="str">
        <f>IFERROR(VLOOKUP(D9,DB!A:F,6,0),"")</f>
        <v/>
      </c>
      <c r="J9" s="152" t="str">
        <f>IFERROR(VLOOKUP(D9,DB!A:G,7,0),"")</f>
        <v/>
      </c>
      <c r="K9" s="152"/>
      <c r="L9" s="152" t="str">
        <f>IFERROR(VLOOKUP(D9,DB!A:I,9,0),"")</f>
        <v/>
      </c>
    </row>
    <row r="10" spans="1:13" ht="15">
      <c r="A10" s="152"/>
      <c r="B10" s="152" t="str">
        <f>IFERROR(VLOOKUP(D10,DB!A:K,11,0),"")</f>
        <v/>
      </c>
      <c r="C10" s="152"/>
      <c r="D10" s="169"/>
      <c r="E10" s="152"/>
      <c r="F10" s="153"/>
      <c r="G10" s="154">
        <f ca="1">IFERROR(NOW()-F10,"")</f>
        <v>45958.076145370367</v>
      </c>
      <c r="H10" s="153"/>
      <c r="I10" s="152" t="str">
        <f>IFERROR(VLOOKUP(D10,DB!A:F,6,0),"")</f>
        <v/>
      </c>
      <c r="J10" s="152" t="str">
        <f>IFERROR(VLOOKUP(D10,DB!A:G,7,0),"")</f>
        <v/>
      </c>
      <c r="K10" s="152"/>
      <c r="L10" s="152" t="str">
        <f>IFERROR(VLOOKUP(D10,DB!A:I,9,0),"")</f>
        <v/>
      </c>
    </row>
    <row r="11" spans="1:13" ht="15">
      <c r="A11" s="152"/>
      <c r="B11" s="152" t="str">
        <f>IFERROR(VLOOKUP(D11,DB!A:K,11,0),"")</f>
        <v/>
      </c>
      <c r="C11" s="152"/>
      <c r="D11" s="169"/>
      <c r="E11" s="152"/>
      <c r="F11" s="153"/>
      <c r="G11" s="154">
        <f ca="1">IFERROR(NOW()-F11,"")</f>
        <v>45958.076145370367</v>
      </c>
      <c r="H11" s="153"/>
      <c r="I11" s="152" t="str">
        <f>IFERROR(VLOOKUP(D11,DB!A:F,6,0),"")</f>
        <v/>
      </c>
      <c r="J11" s="152" t="str">
        <f>IFERROR(VLOOKUP(D11,DB!A:G,7,0),"")</f>
        <v/>
      </c>
      <c r="K11" s="152"/>
      <c r="L11" s="152" t="str">
        <f>IFERROR(VLOOKUP(D11,DB!A:I,9,0),"")</f>
        <v/>
      </c>
    </row>
    <row r="12" spans="1:13" ht="15">
      <c r="A12" s="152"/>
      <c r="B12" s="152" t="str">
        <f>IFERROR(VLOOKUP(D12,DB!A:K,11,0),"")</f>
        <v/>
      </c>
      <c r="C12" s="152"/>
      <c r="D12" s="169"/>
      <c r="E12" s="152"/>
      <c r="F12" s="153"/>
      <c r="G12" s="154">
        <f ca="1">IFERROR(NOW()-F12,"")</f>
        <v>45958.076145370367</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45958.076145370367</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45958.076145370367</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45958.076145370367</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45958.076145370367</v>
      </c>
      <c r="H16" s="153"/>
      <c r="I16" s="152" t="str">
        <f>IFERROR(VLOOKUP(D16,DB!A:F,6,0),"")</f>
        <v/>
      </c>
      <c r="J16" s="152" t="str">
        <f>IFERROR(VLOOKUP(D16,DB!A:G,7,0),"")</f>
        <v/>
      </c>
      <c r="K16" s="152"/>
      <c r="L16" s="152" t="str">
        <f>IFERROR(VLOOKUP(D16,DB!A:I,9,0),"")</f>
        <v/>
      </c>
    </row>
    <row r="17" spans="1:12" ht="15">
      <c r="A17" s="152"/>
      <c r="B17" s="152" t="str">
        <f>IFERROR(VLOOKUP(D17,DB!A:K,11,0),"")</f>
        <v/>
      </c>
      <c r="C17" s="152"/>
      <c r="D17"/>
      <c r="E17" s="152"/>
      <c r="F17" s="153"/>
      <c r="G17" s="154">
        <f ca="1">IFERROR(NOW()-F17,"")</f>
        <v>45958.076145370367</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45958.076145370367</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45958.076145370367</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45958.076145370367</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45958.076145370367</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45958.076145370367</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45958.076145370367</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45958.076145370367</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45958.076145370367</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45958.076145370367</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45958.076145370367</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45958.076145370367</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45958.076145370367</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45958.076145370367</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45958.076145370367</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45958.076145370367</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45958.076145370367</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45958.076145370367</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45958.076145370367</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45958.076145370367</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45958.076145370367</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45958.076145370367</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45958.076145370367</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45958.076145370367</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45958.076145370367</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45958.076145370367</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45958.076145370367</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45958.076145370367</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45958.076145370367</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45958.076145370367</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45958.076145370367</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45958.076145370367</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45958.076145370367</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45958.076145370367</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45958.076145370367</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45958.076145370367</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45958.076145370367</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45958.076145370367</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45958.076145370367</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45958.076145370367</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45958.076145370367</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45958.076145370367</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45958.076145370367</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45958.076145370367</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45958.076145370367</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45958.076145370367</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45958.076145370367</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45958.076145370367</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45958.076145370367</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45958.076145370367</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45958.076145370367</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45958.076145370367</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45958.076145370367</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45958.076145370367</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45958.076145370367</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45958.076145370367</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45958.076145370367</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45958.076145370367</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45958.076145370367</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45958.076145370367</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45958.076145370367</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45958.076145370367</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45958.076145370367</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45958.076145370367</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45958.076145370367</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45958.076145370367</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45958.076145370367</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45958.076145370367</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45958.076145370367</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45958.076145370367</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45958.076145370367</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45958.076145370367</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45958.076145370367</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45958.076145370367</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45958.076145370367</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45958.076145370367</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45958.076145370367</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45958.076145370367</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45958.076145370367</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45958.076145370367</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45958.076145370367</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45958.076145370367</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45958.076145370367</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45958.076145370367</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45958.076145370367</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45958.076145370367</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45958.076145370367</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45958.076145370367</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45958.076145370367</v>
      </c>
      <c r="H105" s="153"/>
      <c r="I105" s="152" t="str">
        <f>IFERROR(VLOOKUP(D105,DB!A:F,6,0),"")</f>
        <v/>
      </c>
      <c r="J105" s="152" t="str">
        <f>IFERROR(VLOOKUP(D105,DB!A:G,7,0),"")</f>
        <v/>
      </c>
      <c r="K105" s="152"/>
      <c r="L105" s="152" t="str">
        <f>IFERROR(VLOOKUP(D105,DB!A:I,9,0),"")</f>
        <v/>
      </c>
    </row>
    <row r="106" spans="1:12" ht="15">
      <c r="A106" s="152"/>
      <c r="B106" s="152" t="str">
        <f>IFERROR(VLOOKUP(D106,DB!A:K,11,0),"")</f>
        <v/>
      </c>
      <c r="C106" s="152"/>
      <c r="D106" s="152"/>
      <c r="E106" s="152"/>
      <c r="F106" s="153"/>
      <c r="G106" s="154">
        <f ca="1">IFERROR(NOW()-F106,"")</f>
        <v>45958.076145370367</v>
      </c>
      <c r="H106" s="153"/>
      <c r="I106" s="152" t="str">
        <f>IFERROR(VLOOKUP(D106,DB!A:F,6,0),"")</f>
        <v/>
      </c>
      <c r="J106" s="152" t="str">
        <f>IFERROR(VLOOKUP(D106,DB!A:G,7,0),"")</f>
        <v/>
      </c>
      <c r="K106" s="152"/>
      <c r="L106" s="152" t="str">
        <f>IFERROR(VLOOKUP(D106,DB!A:I,9,0),"")</f>
        <v/>
      </c>
    </row>
    <row r="107" spans="1:12" ht="15">
      <c r="A107" s="152"/>
      <c r="B107" s="152" t="str">
        <f>IFERROR(VLOOKUP(D107,DB!A:K,11,0),"")</f>
        <v/>
      </c>
      <c r="C107" s="152"/>
      <c r="D107" s="152"/>
      <c r="E107" s="152"/>
      <c r="F107" s="153"/>
      <c r="G107" s="154">
        <f ca="1">IFERROR(NOW()-F107,"")</f>
        <v>45958.076145370367</v>
      </c>
      <c r="H107" s="153"/>
      <c r="I107" s="152" t="str">
        <f>IFERROR(VLOOKUP(D107,DB!A:F,6,0),"")</f>
        <v/>
      </c>
      <c r="J107" s="152" t="str">
        <f>IFERROR(VLOOKUP(D107,DB!A:G,7,0),"")</f>
        <v/>
      </c>
      <c r="K107" s="152"/>
      <c r="L107" s="152" t="str">
        <f>IFERROR(VLOOKUP(D107,DB!A:I,9,0),"")</f>
        <v/>
      </c>
    </row>
    <row r="108" spans="1:12" ht="15">
      <c r="A108" s="152"/>
      <c r="B108" s="152" t="str">
        <f>IFERROR(VLOOKUP(D108,DB!A:K,11,0),"")</f>
        <v/>
      </c>
      <c r="C108" s="152"/>
      <c r="D108" s="152"/>
      <c r="E108" s="152"/>
      <c r="F108" s="153"/>
      <c r="G108" s="154">
        <f ca="1">IFERROR(NOW()-F108,"")</f>
        <v>45958.076145370367</v>
      </c>
      <c r="H108" s="153"/>
      <c r="I108" s="152" t="str">
        <f>IFERROR(VLOOKUP(D108,DB!A:F,6,0),"")</f>
        <v/>
      </c>
      <c r="J108" s="152" t="str">
        <f>IFERROR(VLOOKUP(D108,DB!A:G,7,0),"")</f>
        <v/>
      </c>
      <c r="K108" s="152"/>
      <c r="L108" s="152" t="str">
        <f>IFERROR(VLOOKUP(D108,DB!A:I,9,0),"")</f>
        <v/>
      </c>
    </row>
    <row r="109" spans="1:12" ht="15">
      <c r="A109" s="152"/>
      <c r="B109" s="152" t="str">
        <f>IFERROR(VLOOKUP(D109,DB!A:K,11,0),"")</f>
        <v/>
      </c>
      <c r="C109" s="152"/>
      <c r="D109" s="152"/>
      <c r="E109" s="152"/>
      <c r="F109" s="153"/>
      <c r="G109" s="154">
        <f ca="1">IFERROR(NOW()-F109,"")</f>
        <v>45958.076145370367</v>
      </c>
      <c r="H109" s="153"/>
      <c r="I109" s="152" t="str">
        <f>IFERROR(VLOOKUP(D109,DB!A:F,6,0),"")</f>
        <v/>
      </c>
      <c r="J109" s="152" t="str">
        <f>IFERROR(VLOOKUP(D109,DB!A:G,7,0),"")</f>
        <v/>
      </c>
      <c r="K109" s="152"/>
      <c r="L109" s="152" t="str">
        <f>IFERROR(VLOOKUP(D109,DB!A:I,9,0),"")</f>
        <v/>
      </c>
    </row>
    <row r="110" spans="1:12" ht="15">
      <c r="A110" s="152"/>
      <c r="B110" s="152" t="str">
        <f>IFERROR(VLOOKUP(D110,DB!A:K,11,0),"")</f>
        <v/>
      </c>
      <c r="C110" s="152"/>
      <c r="D110" s="152"/>
      <c r="E110" s="152"/>
      <c r="F110" s="153"/>
      <c r="G110" s="154">
        <f ca="1">IFERROR(NOW()-F110,"")</f>
        <v>45958.076145370367</v>
      </c>
      <c r="H110" s="153"/>
      <c r="I110" s="152" t="str">
        <f>IFERROR(VLOOKUP(D110,DB!A:F,6,0),"")</f>
        <v/>
      </c>
      <c r="J110" s="152" t="str">
        <f>IFERROR(VLOOKUP(D110,DB!A:G,7,0),"")</f>
        <v/>
      </c>
      <c r="K110" s="152"/>
      <c r="L110" s="152" t="str">
        <f>IFERROR(VLOOKUP(D110,DB!A:I,9,0),"")</f>
        <v/>
      </c>
    </row>
    <row r="111" spans="1:12" ht="15">
      <c r="A111" s="152"/>
      <c r="B111" s="152" t="str">
        <f>IFERROR(VLOOKUP(D111,DB!A:K,11,0),"")</f>
        <v/>
      </c>
      <c r="C111" s="152"/>
      <c r="D111" s="152"/>
      <c r="E111" s="152"/>
      <c r="F111" s="153"/>
      <c r="G111" s="154">
        <f ca="1">IFERROR(NOW()-F111,"")</f>
        <v>45958.076145370367</v>
      </c>
      <c r="H111" s="153"/>
      <c r="I111" s="152" t="str">
        <f>IFERROR(VLOOKUP(D111,DB!A:F,6,0),"")</f>
        <v/>
      </c>
      <c r="J111" s="152" t="str">
        <f>IFERROR(VLOOKUP(D111,DB!A:G,7,0),"")</f>
        <v/>
      </c>
      <c r="K111" s="152"/>
      <c r="L111" s="152" t="str">
        <f>IFERROR(VLOOKUP(D111,DB!A:I,9,0),"")</f>
        <v/>
      </c>
    </row>
    <row r="112" spans="1:12" ht="15">
      <c r="A112" s="152"/>
      <c r="B112" s="152" t="str">
        <f>IFERROR(VLOOKUP(D112,DB!A:K,11,0),"")</f>
        <v/>
      </c>
      <c r="C112" s="152"/>
      <c r="D112" s="152"/>
      <c r="E112" s="152"/>
      <c r="F112" s="153"/>
      <c r="G112" s="154">
        <f ca="1">IFERROR(NOW()-F112,"")</f>
        <v>45958.076145370367</v>
      </c>
      <c r="H112" s="153"/>
      <c r="I112" s="152" t="str">
        <f>IFERROR(VLOOKUP(D112,DB!A:F,6,0),"")</f>
        <v/>
      </c>
      <c r="J112" s="152" t="str">
        <f>IFERROR(VLOOKUP(D112,DB!A:G,7,0),"")</f>
        <v/>
      </c>
      <c r="K112" s="152"/>
      <c r="L112" s="152" t="str">
        <f>IFERROR(VLOOKUP(D112,DB!A:I,9,0),"")</f>
        <v/>
      </c>
    </row>
    <row r="113" spans="1:12" ht="15">
      <c r="A113" s="152"/>
      <c r="B113" s="152" t="str">
        <f>IFERROR(VLOOKUP(D113,DB!A:K,11,0),"")</f>
        <v/>
      </c>
      <c r="C113" s="152"/>
      <c r="D113" s="152"/>
      <c r="E113" s="152"/>
      <c r="F113" s="153"/>
      <c r="G113" s="154">
        <f ca="1">IFERROR(NOW()-F113,"")</f>
        <v>45958.076145370367</v>
      </c>
      <c r="H113" s="153"/>
      <c r="I113" s="152" t="str">
        <f>IFERROR(VLOOKUP(D113,DB!A:F,6,0),"")</f>
        <v/>
      </c>
      <c r="J113" s="152" t="str">
        <f>IFERROR(VLOOKUP(D113,DB!A:G,7,0),"")</f>
        <v/>
      </c>
      <c r="K113" s="152"/>
      <c r="L113" s="152" t="str">
        <f>IFERROR(VLOOKUP(D113,DB!A:I,9,0),"")</f>
        <v/>
      </c>
    </row>
    <row r="114" spans="1:12" ht="15">
      <c r="A114" s="152"/>
      <c r="B114" s="152" t="str">
        <f>IFERROR(VLOOKUP(D114,DB!A:K,11,0),"")</f>
        <v/>
      </c>
      <c r="C114" s="152"/>
      <c r="D114" s="152"/>
      <c r="E114" s="152"/>
      <c r="F114" s="153"/>
      <c r="G114" s="154">
        <f ca="1">IFERROR(NOW()-F114,"")</f>
        <v>45958.076145370367</v>
      </c>
      <c r="H114" s="153"/>
      <c r="I114" s="152" t="str">
        <f>IFERROR(VLOOKUP(D114,DB!A:F,6,0),"")</f>
        <v/>
      </c>
      <c r="J114" s="152" t="str">
        <f>IFERROR(VLOOKUP(D114,DB!A:G,7,0),"")</f>
        <v/>
      </c>
      <c r="K114" s="152"/>
      <c r="L114" s="152" t="str">
        <f>IFERROR(VLOOKUP(D114,DB!A:I,9,0),"")</f>
        <v/>
      </c>
    </row>
    <row r="115" spans="1:12" ht="15">
      <c r="A115" s="152"/>
      <c r="B115" s="152" t="str">
        <f>IFERROR(VLOOKUP(D115,DB!A:K,11,0),"")</f>
        <v/>
      </c>
      <c r="C115" s="152"/>
      <c r="D115" s="152"/>
      <c r="E115" s="152"/>
      <c r="F115" s="153"/>
      <c r="G115" s="154">
        <f ca="1">IFERROR(NOW()-F115,"")</f>
        <v>45958.076145370367</v>
      </c>
      <c r="H115" s="153"/>
      <c r="I115" s="152" t="str">
        <f>IFERROR(VLOOKUP(D115,DB!A:F,6,0),"")</f>
        <v/>
      </c>
      <c r="J115" s="152" t="str">
        <f>IFERROR(VLOOKUP(D115,DB!A:G,7,0),"")</f>
        <v/>
      </c>
      <c r="K115" s="152"/>
      <c r="L115" s="152" t="str">
        <f>IFERROR(VLOOKUP(D115,DB!A:I,9,0),"")</f>
        <v/>
      </c>
    </row>
    <row r="116" spans="1:12" ht="15">
      <c r="A116" s="152"/>
      <c r="B116" s="152" t="str">
        <f>IFERROR(VLOOKUP(D116,DB!A:K,11,0),"")</f>
        <v/>
      </c>
      <c r="C116" s="152"/>
      <c r="D116" s="152"/>
      <c r="E116" s="152"/>
      <c r="F116" s="153"/>
      <c r="G116" s="154">
        <f ca="1">IFERROR(NOW()-F116,"")</f>
        <v>45958.076145370367</v>
      </c>
      <c r="H116" s="153"/>
      <c r="I116" s="152" t="str">
        <f>IFERROR(VLOOKUP(D116,DB!A:F,6,0),"")</f>
        <v/>
      </c>
      <c r="J116" s="152" t="str">
        <f>IFERROR(VLOOKUP(D116,DB!A:G,7,0),"")</f>
        <v/>
      </c>
      <c r="K116" s="152"/>
      <c r="L116" s="152" t="str">
        <f>IFERROR(VLOOKUP(D116,DB!A:I,9,0),"")</f>
        <v/>
      </c>
    </row>
    <row r="117" spans="1:12" ht="15">
      <c r="A117" s="152"/>
      <c r="B117" s="152" t="str">
        <f>IFERROR(VLOOKUP(D117,DB!A:K,11,0),"")</f>
        <v/>
      </c>
      <c r="C117" s="152"/>
      <c r="D117" s="152"/>
      <c r="E117" s="152"/>
      <c r="F117" s="153"/>
      <c r="G117" s="154">
        <f ca="1">IFERROR(NOW()-F117,"")</f>
        <v>45958.076145370367</v>
      </c>
      <c r="H117" s="153"/>
      <c r="I117" s="152" t="str">
        <f>IFERROR(VLOOKUP(D117,DB!A:F,6,0),"")</f>
        <v/>
      </c>
      <c r="J117" s="152" t="str">
        <f>IFERROR(VLOOKUP(D117,DB!A:G,7,0),"")</f>
        <v/>
      </c>
      <c r="K117" s="152"/>
      <c r="L117" s="152" t="str">
        <f>IFERROR(VLOOKUP(D117,DB!A:I,9,0),"")</f>
        <v/>
      </c>
    </row>
    <row r="118" spans="1:12" ht="15">
      <c r="A118" s="152"/>
      <c r="B118" s="152" t="str">
        <f>IFERROR(VLOOKUP(D118,DB!A:K,11,0),"")</f>
        <v/>
      </c>
      <c r="C118" s="152"/>
      <c r="D118" s="152"/>
      <c r="E118" s="152"/>
      <c r="F118" s="153"/>
      <c r="G118" s="154">
        <f ca="1">IFERROR(NOW()-F118,"")</f>
        <v>45958.076145370367</v>
      </c>
      <c r="H118" s="153"/>
      <c r="I118" s="152" t="str">
        <f>IFERROR(VLOOKUP(D118,DB!A:F,6,0),"")</f>
        <v/>
      </c>
      <c r="J118" s="152" t="str">
        <f>IFERROR(VLOOKUP(D118,DB!A:G,7,0),"")</f>
        <v/>
      </c>
      <c r="K118" s="152"/>
      <c r="L118" s="152" t="str">
        <f>IFERROR(VLOOKUP(D118,DB!A:I,9,0),"")</f>
        <v/>
      </c>
    </row>
    <row r="119" spans="1:12" ht="15">
      <c r="A119" s="152"/>
      <c r="B119" s="152" t="str">
        <f>IFERROR(VLOOKUP(D119,DB!A:K,11,0),"")</f>
        <v/>
      </c>
      <c r="C119" s="152"/>
      <c r="D119" s="152"/>
      <c r="E119" s="152"/>
      <c r="F119" s="153"/>
      <c r="G119" s="154">
        <f ca="1">IFERROR(NOW()-F119,"")</f>
        <v>45958.076145370367</v>
      </c>
      <c r="H119" s="153"/>
      <c r="I119" s="152" t="str">
        <f>IFERROR(VLOOKUP(D119,DB!A:F,6,0),"")</f>
        <v/>
      </c>
      <c r="J119" s="152" t="str">
        <f>IFERROR(VLOOKUP(D119,DB!A:G,7,0),"")</f>
        <v/>
      </c>
      <c r="K119" s="152"/>
      <c r="L119" s="152" t="str">
        <f>IFERROR(VLOOKUP(D119,DB!A:I,9,0),"")</f>
        <v/>
      </c>
    </row>
    <row r="120" spans="1:12" ht="15">
      <c r="A120" s="152"/>
      <c r="B120" s="152" t="str">
        <f>IFERROR(VLOOKUP(D120,DB!A:K,11,0),"")</f>
        <v/>
      </c>
      <c r="C120" s="152"/>
      <c r="D120" s="152"/>
      <c r="E120" s="152"/>
      <c r="F120" s="153"/>
      <c r="G120" s="154">
        <f ca="1">IFERROR(NOW()-F120,"")</f>
        <v>45958.076145370367</v>
      </c>
      <c r="H120" s="153"/>
      <c r="I120" s="152" t="str">
        <f>IFERROR(VLOOKUP(D120,DB!A:F,6,0),"")</f>
        <v/>
      </c>
      <c r="J120" s="152" t="str">
        <f>IFERROR(VLOOKUP(D120,DB!A:G,7,0),"")</f>
        <v/>
      </c>
      <c r="K120" s="152"/>
      <c r="L120" s="152" t="str">
        <f>IFERROR(VLOOKUP(D120,DB!A:I,9,0),"")</f>
        <v/>
      </c>
    </row>
    <row r="121" spans="1:12" ht="15">
      <c r="A121" s="152"/>
      <c r="B121" s="152" t="str">
        <f>IFERROR(VLOOKUP(D121,DB!A:K,11,0),"")</f>
        <v/>
      </c>
      <c r="C121" s="152"/>
      <c r="D121" s="152"/>
      <c r="E121" s="152"/>
      <c r="F121" s="153"/>
      <c r="G121" s="154">
        <f ca="1">IFERROR(NOW()-F121,"")</f>
        <v>45958.076145370367</v>
      </c>
      <c r="H121" s="153"/>
      <c r="I121" s="152" t="str">
        <f>IFERROR(VLOOKUP(D121,DB!A:F,6,0),"")</f>
        <v/>
      </c>
      <c r="J121" s="152" t="str">
        <f>IFERROR(VLOOKUP(D121,DB!A:G,7,0),"")</f>
        <v/>
      </c>
      <c r="K121" s="152"/>
      <c r="L121" s="152" t="str">
        <f>IFERROR(VLOOKUP(D121,DB!A:I,9,0),"")</f>
        <v/>
      </c>
    </row>
    <row r="122" spans="1:12" ht="15">
      <c r="A122" s="152"/>
      <c r="B122" s="152" t="str">
        <f>IFERROR(VLOOKUP(D122,DB!A:K,11,0),"")</f>
        <v/>
      </c>
      <c r="C122" s="152"/>
      <c r="D122" s="152"/>
      <c r="E122" s="152"/>
      <c r="F122" s="153"/>
      <c r="G122" s="154">
        <f ca="1">IFERROR(NOW()-F122,"")</f>
        <v>45958.076145370367</v>
      </c>
      <c r="H122" s="153"/>
      <c r="I122" s="152" t="str">
        <f>IFERROR(VLOOKUP(D122,DB!A:F,6,0),"")</f>
        <v/>
      </c>
      <c r="J122" s="152" t="str">
        <f>IFERROR(VLOOKUP(D122,DB!A:G,7,0),"")</f>
        <v/>
      </c>
      <c r="K122" s="152"/>
      <c r="L122" s="152" t="str">
        <f>IFERROR(VLOOKUP(D122,DB!A:I,9,0),"")</f>
        <v/>
      </c>
    </row>
    <row r="123" spans="1:12" ht="15">
      <c r="A123" s="152"/>
      <c r="B123" s="152" t="str">
        <f>IFERROR(VLOOKUP(D123,DB!A:K,11,0),"")</f>
        <v/>
      </c>
      <c r="C123" s="152"/>
      <c r="D123" s="152"/>
      <c r="E123" s="152"/>
      <c r="F123" s="153"/>
      <c r="G123" s="154">
        <f ca="1">IFERROR(NOW()-F123,"")</f>
        <v>45958.076145370367</v>
      </c>
      <c r="H123" s="153"/>
      <c r="I123" s="152" t="str">
        <f>IFERROR(VLOOKUP(D123,DB!A:F,6,0),"")</f>
        <v/>
      </c>
      <c r="J123" s="152" t="str">
        <f>IFERROR(VLOOKUP(D123,DB!A:G,7,0),"")</f>
        <v/>
      </c>
      <c r="K123" s="152"/>
      <c r="L123" s="152" t="str">
        <f>IFERROR(VLOOKUP(D123,DB!A:I,9,0),"")</f>
        <v/>
      </c>
    </row>
    <row r="124" spans="1:12" ht="15">
      <c r="A124" s="152"/>
      <c r="B124" s="152" t="str">
        <f>IFERROR(VLOOKUP(D124,DB!A:K,11,0),"")</f>
        <v/>
      </c>
      <c r="C124" s="152"/>
      <c r="D124" s="152"/>
      <c r="E124" s="152"/>
      <c r="F124" s="153"/>
      <c r="G124" s="154">
        <f ca="1">IFERROR(NOW()-F124,"")</f>
        <v>45958.076145370367</v>
      </c>
      <c r="H124" s="153"/>
      <c r="I124" s="152" t="str">
        <f>IFERROR(VLOOKUP(D124,DB!A:F,6,0),"")</f>
        <v/>
      </c>
      <c r="J124" s="152" t="str">
        <f>IFERROR(VLOOKUP(D124,DB!A:G,7,0),"")</f>
        <v/>
      </c>
      <c r="K124" s="152"/>
      <c r="L124" s="152" t="str">
        <f>IFERROR(VLOOKUP(D124,DB!A:I,9,0),"")</f>
        <v/>
      </c>
    </row>
    <row r="125" spans="1:12" ht="15">
      <c r="A125" s="158"/>
      <c r="B125" s="158" t="str">
        <f>IFERROR(VLOOKUP(D125,DB!A:K,11,0),"")</f>
        <v/>
      </c>
      <c r="C125" s="158"/>
      <c r="D125" s="158"/>
      <c r="E125" s="158"/>
      <c r="F125" s="159"/>
      <c r="G125" s="160">
        <f ca="1">IFERROR(NOW()-F125,"")</f>
        <v>45958.076145370367</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45958.076145370367</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45958.076145370367</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45958.076145370367</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45958.076145370367</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45958.076145370367</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45958.076145370367</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45958.076145370367</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45958.076145370367</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45958.076145370367</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45958.076145370367</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45958.076145370367</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45958.076145370367</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45958.076145370367</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45958.076145370367</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45958.076145370367</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45958.076145370367</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45958.076145370367</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45958.076145370367</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45958.076145370367</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45958.076145370367</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45958.076145370367</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45958.076145370367</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45958.076145370367</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45958.076145370367</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45958.076145370367</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45958.076145370367</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45958.076145370367</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45958.076145370367</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45958.076145370367</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45958.076145370367</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45958.076145370367</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45958.076145370367</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45958.076145370367</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45958.076145370367</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45958.076145370367</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45958.076145370367</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45958.076145370367</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45958.076145370367</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45958.076145370367</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45958.076145370367</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45958.076145370367</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45958.076145370367</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45958.076145370367</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45958.076145370367</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45958.076145370367</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45958.076145370367</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45958.076145370367</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45958.076145370367</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45958.076145370367</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45958.076145370367</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45958.076145370367</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45958.076145370367</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45958.076145370367</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45958.076145370367</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45958.076145370367</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45958.076145370367</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45958.076145370367</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45958.076145370367</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45958.076145370367</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45958.076145370367</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45958.076145370367</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45958.076145370367</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45958.076145370367</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45958.076145370367</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45958.076145370367</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45958.076145370367</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45958.076145370367</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45958.076145370367</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45958.076145370367</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45958.076145370367</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45958.076145370367</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45958.076145370367</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45958.076145370367</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45958.076145370367</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45958.076145370367</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45958.076145370367</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45958.076145370367</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45958.076145370367</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45958.076145370367</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45958.076145370367</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45958.076145370367</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45958.076145370367</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45958.076145370367</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45958.076145370367</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45958.076145370367</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45958.076145370367</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45958.076145370367</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45958.076145370367</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45958.076145370367</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45958.076145370367</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45958.076145370367</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45958.076145370367</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45958.076145370367</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45958.076145370367</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45958.076145370367</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45958.076145370367</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45958.076145370367</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45958.076145370367</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45958.076145370367</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45958.076145370367</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45958.076145370367</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45958.076145370367</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45958.076145370367</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45958.076145370367</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45958.076145370367</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45958.076145370367</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45958.076145370367</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45958.076145370367</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45958.076145370367</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45958.076145370367</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45958.076145370367</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45958.076145370367</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45958.076145370367</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45958.076145370367</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45958.076145370367</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45958.076145370367</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45958.076145370367</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45958.076145370367</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45958.076145370367</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45958.076145370367</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45958.076145370367</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45958.076145370367</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45958.076145370367</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45958.076145370367</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45958.076145370367</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45958.076145370367</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45958.076145370367</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45958.076145370367</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45958.076145370367</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45958.076145370367</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45958.076145370367</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45958.076145370367</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45958.076145370367</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45958.076145370367</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45958.076145370367</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45958.076145370367</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45958.076145370367</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45958.076145370367</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45958.076145370367</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45958.076145370367</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45958.076145370367</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45958.076145370367</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45958.076145370367</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45958.076145370367</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45958.076145370367</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45958.076145370367</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45958.076145370367</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45958.076145370367</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45958.076145370367</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45958.076145370367</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45958.076145370367</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45958.076145370367</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45958.076145370367</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45958.076145370367</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45958.076145370367</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45958.076145370367</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45958.076145370367</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45958.076145370367</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45958.076145370367</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45958.076145370367</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45958.076145370367</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45958.076145370367</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45958.076145370367</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45958.076145370367</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45958.076145370367</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45958.076145370367</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45958.076145370367</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45958.076145370367</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45958.076145370367</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45958.076145370367</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45958.076145370367</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45958.076145370367</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45958.076145370367</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45958.076145370367</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45958.076145370367</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45958.076145370367</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45958.076145370367</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45958.076145370367</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45958.076145370367</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45958.076145370367</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45958.076145370367</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45958.076145370367</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45958.076145370367</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45958.076145370367</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45958.076145370367</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45958.076145370367</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45958.076145370367</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45958.076145370367</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45958.076145370367</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45958.076145370367</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45958.076145370367</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45958.076145370367</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45958.076145370367</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45958.076145370367</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45958.076145370367</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45958.076145370367</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45958.076145370367</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45958.076145370367</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45958.076145370367</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45958.076145370367</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45958.076145370367</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45958.076145370367</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45958.076145370367</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45958.076145370367</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45958.076145370367</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45958.076145370367</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45958.076145370367</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45958.076145370367</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45958.076145370367</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45958.076145370367</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45958.076145370367</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45958.076145370367</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45958.076145370367</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45958.076145370367</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45958.076145370367</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45958.076145370367</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45958.076145370367</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45958.076145370367</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45958.076145370367</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45958.076145370367</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45958.076145370367</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45958.076145370367</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45958.076145370367</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45958.076145370367</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45958.076145370367</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45958.076145370367</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45958.076145370367</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45958.076145370367</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45958.076145370367</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45958.076145370367</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45958.076145370367</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45958.076145370367</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45958.076145370367</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45958.076145370367</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45958.076145370367</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45958.076145370367</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45958.076145370367</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45958.076145370367</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45958.076145370367</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45958.076145370367</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45958.076145370367</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45958.076145370367</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45958.076145370367</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45958.076145370367</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45958.076145370367</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45958.076145370367</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45958.076145370367</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45958.076145370367</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45958.076145370367</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45958.076145370367</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45958.076145370367</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45958.076145370367</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45958.076145370367</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45958.076145370367</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45958.076145370367</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45958.076145370367</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45958.076145370367</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45958.076145370367</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45958.076145370367</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45958.076145370367</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45958.076145370367</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45958.076145370367</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45958.076145370367</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45958.076145370367</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45958.076145370367</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45958.076145370367</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45958.076145370367</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45958.076145370367</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45958.076145370367</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45958.076145370367</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45958.076145370367</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45958.076145370367</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45958.076145370367</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45958.076145370367</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45958.076145370367</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45958.076145370367</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45958.076145370367</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45958.076145370367</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45958.076145370367</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45958.076145370367</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45958.076145370367</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45958.076145370367</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45958.076145370367</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45958.076145370367</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45958.076145370367</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45958.076145370367</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45958.076145370367</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45958.076145370367</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45958.076145370367</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45958.076145370367</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45958.076145370367</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45958.076145370367</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45958.076145370367</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45958.076145370367</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45958.076145370367</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45958.076145370367</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45958.076145370367</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45958.076145370367</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45958.076145370367</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45958.076145370367</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45958.076145370367</v>
      </c>
      <c r="H426" s="159"/>
      <c r="I426" s="158" t="str">
        <f>IFERROR(VLOOKUP(D426,DB!A:F,6,0),"")</f>
        <v/>
      </c>
      <c r="J426" s="158" t="str">
        <f>IFERROR(VLOOKUP(D426,DB!A:G,7,0),"")</f>
        <v/>
      </c>
      <c r="K426" s="158"/>
      <c r="L426" s="158" t="str">
        <f>IFERROR(VLOOKUP(D426,DB!A:I,9,0),"")</f>
        <v/>
      </c>
    </row>
    <row r="427" spans="1:12" ht="15">
      <c r="A427" s="158"/>
      <c r="B427" s="158" t="str">
        <f>IFERROR(VLOOKUP(D427,DB!A:K,11,0),"")</f>
        <v/>
      </c>
      <c r="C427" s="158"/>
      <c r="D427" s="158"/>
      <c r="E427" s="158"/>
      <c r="F427" s="159"/>
      <c r="G427" s="160">
        <f ca="1">IFERROR(NOW()-F427,"")</f>
        <v>45958.076145370367</v>
      </c>
      <c r="H427" s="159"/>
      <c r="I427" s="158" t="str">
        <f>IFERROR(VLOOKUP(D427,DB!A:F,6,0),"")</f>
        <v/>
      </c>
      <c r="J427" s="158" t="str">
        <f>IFERROR(VLOOKUP(D427,DB!A:G,7,0),"")</f>
        <v/>
      </c>
      <c r="K427" s="158"/>
      <c r="L427" s="158" t="str">
        <f>IFERROR(VLOOKUP(D427,DB!A:I,9,0),"")</f>
        <v/>
      </c>
    </row>
    <row r="428" spans="1:12" ht="15">
      <c r="A428" s="158"/>
      <c r="B428" s="158" t="str">
        <f>IFERROR(VLOOKUP(D428,DB!A:K,11,0),"")</f>
        <v/>
      </c>
      <c r="C428" s="158"/>
      <c r="D428" s="158"/>
      <c r="E428" s="158"/>
      <c r="F428" s="159"/>
      <c r="G428" s="160">
        <f ca="1">IFERROR(NOW()-F428,"")</f>
        <v>45958.076145370367</v>
      </c>
      <c r="H428" s="159"/>
      <c r="I428" s="158" t="str">
        <f>IFERROR(VLOOKUP(D428,DB!A:F,6,0),"")</f>
        <v/>
      </c>
      <c r="J428" s="158" t="str">
        <f>IFERROR(VLOOKUP(D428,DB!A:G,7,0),"")</f>
        <v/>
      </c>
      <c r="K428" s="158"/>
      <c r="L428" s="158" t="str">
        <f>IFERROR(VLOOKUP(D428,DB!A:I,9,0),"")</f>
        <v/>
      </c>
    </row>
    <row r="429" spans="1:12" ht="15">
      <c r="A429" s="158"/>
      <c r="B429" s="158" t="str">
        <f>IFERROR(VLOOKUP(D429,DB!A:K,11,0),"")</f>
        <v/>
      </c>
      <c r="C429" s="158"/>
      <c r="D429" s="158"/>
      <c r="E429" s="158"/>
      <c r="F429" s="159"/>
      <c r="G429" s="160">
        <f ca="1">IFERROR(NOW()-F429,"")</f>
        <v>45958.076145370367</v>
      </c>
      <c r="H429" s="159"/>
      <c r="I429" s="158" t="str">
        <f>IFERROR(VLOOKUP(D429,DB!A:F,6,0),"")</f>
        <v/>
      </c>
      <c r="J429" s="158" t="str">
        <f>IFERROR(VLOOKUP(D429,DB!A:G,7,0),"")</f>
        <v/>
      </c>
      <c r="K429" s="158"/>
      <c r="L429" s="158" t="str">
        <f>IFERROR(VLOOKUP(D429,DB!A:I,9,0),"")</f>
        <v/>
      </c>
    </row>
    <row r="430" spans="1:12" ht="15">
      <c r="A430" s="158"/>
      <c r="B430" s="158" t="str">
        <f>IFERROR(VLOOKUP(D430,DB!A:K,11,0),"")</f>
        <v/>
      </c>
      <c r="C430" s="158"/>
      <c r="D430" s="158"/>
      <c r="E430" s="158"/>
      <c r="F430" s="159"/>
      <c r="G430" s="160">
        <f ca="1">IFERROR(NOW()-F430,"")</f>
        <v>45958.076145370367</v>
      </c>
      <c r="H430" s="159"/>
      <c r="I430" s="158" t="str">
        <f>IFERROR(VLOOKUP(D430,DB!A:F,6,0),"")</f>
        <v/>
      </c>
      <c r="J430" s="158" t="str">
        <f>IFERROR(VLOOKUP(D430,DB!A:G,7,0),"")</f>
        <v/>
      </c>
      <c r="K430" s="158"/>
      <c r="L430" s="158" t="str">
        <f>IFERROR(VLOOKUP(D430,DB!A:I,9,0),"")</f>
        <v/>
      </c>
    </row>
    <row r="431" spans="1:12" ht="15">
      <c r="A431" s="158"/>
      <c r="B431" s="158" t="str">
        <f>IFERROR(VLOOKUP(D431,DB!A:K,11,0),"")</f>
        <v/>
      </c>
      <c r="C431" s="158"/>
      <c r="D431" s="158"/>
      <c r="E431" s="158"/>
      <c r="F431" s="159"/>
      <c r="G431" s="160">
        <f ca="1">IFERROR(NOW()-F431,"")</f>
        <v>45958.076145370367</v>
      </c>
      <c r="H431" s="159"/>
      <c r="I431" s="158" t="str">
        <f>IFERROR(VLOOKUP(D431,DB!A:F,6,0),"")</f>
        <v/>
      </c>
      <c r="J431" s="158" t="str">
        <f>IFERROR(VLOOKUP(D431,DB!A:G,7,0),"")</f>
        <v/>
      </c>
      <c r="K431" s="158"/>
      <c r="L431" s="158" t="str">
        <f>IFERROR(VLOOKUP(D431,DB!A:I,9,0),"")</f>
        <v/>
      </c>
    </row>
    <row r="432" spans="1:12" ht="15">
      <c r="A432" s="158"/>
      <c r="B432" s="158" t="str">
        <f>IFERROR(VLOOKUP(D432,DB!A:K,11,0),"")</f>
        <v/>
      </c>
      <c r="C432" s="158"/>
      <c r="D432" s="158"/>
      <c r="E432" s="158"/>
      <c r="F432" s="159"/>
      <c r="G432" s="160">
        <f ca="1">IFERROR(NOW()-F432,"")</f>
        <v>45958.076145370367</v>
      </c>
      <c r="H432" s="159"/>
      <c r="I432" s="158" t="str">
        <f>IFERROR(VLOOKUP(D432,DB!A:F,6,0),"")</f>
        <v/>
      </c>
      <c r="J432" s="158" t="str">
        <f>IFERROR(VLOOKUP(D432,DB!A:G,7,0),"")</f>
        <v/>
      </c>
      <c r="K432" s="158"/>
      <c r="L432" s="158" t="str">
        <f>IFERROR(VLOOKUP(D432,DB!A:I,9,0),"")</f>
        <v/>
      </c>
    </row>
    <row r="433" spans="1:12" ht="15">
      <c r="A433" s="158"/>
      <c r="B433" s="158" t="str">
        <f>IFERROR(VLOOKUP(D433,DB!A:K,11,0),"")</f>
        <v/>
      </c>
      <c r="C433" s="158"/>
      <c r="D433" s="158"/>
      <c r="E433" s="158"/>
      <c r="F433" s="159"/>
      <c r="G433" s="160">
        <f ca="1">IFERROR(NOW()-F433,"")</f>
        <v>45958.076145370367</v>
      </c>
      <c r="H433" s="159"/>
      <c r="I433" s="158" t="str">
        <f>IFERROR(VLOOKUP(D433,DB!A:F,6,0),"")</f>
        <v/>
      </c>
      <c r="J433" s="158" t="str">
        <f>IFERROR(VLOOKUP(D433,DB!A:G,7,0),"")</f>
        <v/>
      </c>
      <c r="K433" s="158"/>
      <c r="L433" s="158" t="str">
        <f>IFERROR(VLOOKUP(D433,DB!A:I,9,0),"")</f>
        <v/>
      </c>
    </row>
    <row r="434" spans="1:12" ht="15">
      <c r="A434" s="158"/>
      <c r="B434" s="158" t="str">
        <f>IFERROR(VLOOKUP(D434,DB!A:K,11,0),"")</f>
        <v/>
      </c>
      <c r="C434" s="158"/>
      <c r="D434" s="158"/>
      <c r="E434" s="158"/>
      <c r="F434" s="159"/>
      <c r="G434" s="160">
        <f ca="1">IFERROR(NOW()-F434,"")</f>
        <v>45958.076145370367</v>
      </c>
      <c r="H434" s="159"/>
      <c r="I434" s="158" t="str">
        <f>IFERROR(VLOOKUP(D434,DB!A:F,6,0),"")</f>
        <v/>
      </c>
      <c r="J434" s="158" t="str">
        <f>IFERROR(VLOOKUP(D434,DB!A:G,7,0),"")</f>
        <v/>
      </c>
      <c r="K434" s="158"/>
      <c r="L434" s="158" t="str">
        <f>IFERROR(VLOOKUP(D434,DB!A:I,9,0),"")</f>
        <v/>
      </c>
    </row>
    <row r="435" spans="1:12" ht="15">
      <c r="A435" s="158"/>
      <c r="B435" s="158" t="str">
        <f>IFERROR(VLOOKUP(D435,DB!A:K,11,0),"")</f>
        <v/>
      </c>
      <c r="C435" s="158"/>
      <c r="D435" s="158"/>
      <c r="E435" s="158"/>
      <c r="F435" s="159"/>
      <c r="G435" s="160">
        <f ca="1">IFERROR(NOW()-F435,"")</f>
        <v>45958.076145370367</v>
      </c>
      <c r="H435" s="159"/>
      <c r="I435" s="158" t="str">
        <f>IFERROR(VLOOKUP(D435,DB!A:F,6,0),"")</f>
        <v/>
      </c>
      <c r="J435" s="158" t="str">
        <f>IFERROR(VLOOKUP(D435,DB!A:G,7,0),"")</f>
        <v/>
      </c>
      <c r="K435" s="158"/>
      <c r="L435" s="158" t="str">
        <f>IFERROR(VLOOKUP(D435,DB!A:I,9,0),"")</f>
        <v/>
      </c>
    </row>
    <row r="436" spans="1:12" ht="15">
      <c r="A436" s="158"/>
      <c r="B436" s="158" t="str">
        <f>IFERROR(VLOOKUP(D436,DB!A:K,11,0),"")</f>
        <v/>
      </c>
      <c r="C436" s="158"/>
      <c r="D436" s="158"/>
      <c r="E436" s="158"/>
      <c r="F436" s="159"/>
      <c r="G436" s="160">
        <f ca="1">IFERROR(NOW()-F436,"")</f>
        <v>45958.076145370367</v>
      </c>
      <c r="H436" s="159"/>
      <c r="I436" s="158" t="str">
        <f>IFERROR(VLOOKUP(D436,DB!A:F,6,0),"")</f>
        <v/>
      </c>
      <c r="J436" s="158" t="str">
        <f>IFERROR(VLOOKUP(D436,DB!A:G,7,0),"")</f>
        <v/>
      </c>
      <c r="K436" s="158"/>
      <c r="L436" s="158" t="str">
        <f>IFERROR(VLOOKUP(D436,DB!A:I,9,0),"")</f>
        <v/>
      </c>
    </row>
    <row r="437" spans="1:12" ht="15">
      <c r="A437" s="158"/>
      <c r="B437" s="158" t="str">
        <f>IFERROR(VLOOKUP(D437,DB!A:K,11,0),"")</f>
        <v/>
      </c>
      <c r="C437" s="158"/>
      <c r="D437" s="158"/>
      <c r="E437" s="158"/>
      <c r="F437" s="159"/>
      <c r="G437" s="160">
        <f ca="1">IFERROR(NOW()-F437,"")</f>
        <v>45958.076145370367</v>
      </c>
      <c r="H437" s="159"/>
      <c r="I437" s="158" t="str">
        <f>IFERROR(VLOOKUP(D437,DB!A:F,6,0),"")</f>
        <v/>
      </c>
      <c r="J437" s="158" t="str">
        <f>IFERROR(VLOOKUP(D437,DB!A:G,7,0),"")</f>
        <v/>
      </c>
      <c r="K437" s="158"/>
      <c r="L437" s="158" t="str">
        <f>IFERROR(VLOOKUP(D437,DB!A:I,9,0),"")</f>
        <v/>
      </c>
    </row>
    <row r="438" spans="1:12" ht="15">
      <c r="A438" s="158"/>
      <c r="B438" s="158" t="str">
        <f>IFERROR(VLOOKUP(D438,DB!A:K,11,0),"")</f>
        <v/>
      </c>
      <c r="C438" s="158"/>
      <c r="D438" s="158"/>
      <c r="E438" s="158"/>
      <c r="F438" s="159"/>
      <c r="G438" s="160">
        <f ca="1">IFERROR(NOW()-F438,"")</f>
        <v>45958.076145370367</v>
      </c>
      <c r="H438" s="159"/>
      <c r="I438" s="158" t="str">
        <f>IFERROR(VLOOKUP(D438,DB!A:F,6,0),"")</f>
        <v/>
      </c>
      <c r="J438" s="158" t="str">
        <f>IFERROR(VLOOKUP(D438,DB!A:G,7,0),"")</f>
        <v/>
      </c>
      <c r="K438" s="158"/>
      <c r="L438" s="158" t="str">
        <f>IFERROR(VLOOKUP(D438,DB!A:I,9,0),"")</f>
        <v/>
      </c>
    </row>
    <row r="439" spans="1:12" ht="15">
      <c r="A439" s="158"/>
      <c r="B439" s="158" t="str">
        <f>IFERROR(VLOOKUP(D439,DB!A:K,11,0),"")</f>
        <v/>
      </c>
      <c r="C439" s="158"/>
      <c r="D439" s="158"/>
      <c r="E439" s="158"/>
      <c r="F439" s="159"/>
      <c r="G439" s="160">
        <f ca="1">IFERROR(NOW()-F439,"")</f>
        <v>45958.076145370367</v>
      </c>
      <c r="H439" s="159"/>
      <c r="I439" s="158" t="str">
        <f>IFERROR(VLOOKUP(D439,DB!A:F,6,0),"")</f>
        <v/>
      </c>
      <c r="J439" s="158" t="str">
        <f>IFERROR(VLOOKUP(D439,DB!A:G,7,0),"")</f>
        <v/>
      </c>
      <c r="K439" s="158"/>
      <c r="L439" s="158" t="str">
        <f>IFERROR(VLOOKUP(D439,DB!A:I,9,0),"")</f>
        <v/>
      </c>
    </row>
    <row r="440" spans="1:12" ht="15">
      <c r="A440" s="158"/>
      <c r="B440" s="158" t="str">
        <f>IFERROR(VLOOKUP(D440,DB!A:K,11,0),"")</f>
        <v/>
      </c>
      <c r="C440" s="158"/>
      <c r="D440" s="158"/>
      <c r="E440" s="158"/>
      <c r="F440" s="159"/>
      <c r="G440" s="160">
        <f ca="1">IFERROR(NOW()-F440,"")</f>
        <v>45958.076145370367</v>
      </c>
      <c r="H440" s="159"/>
      <c r="I440" s="158" t="str">
        <f>IFERROR(VLOOKUP(D440,DB!A:F,6,0),"")</f>
        <v/>
      </c>
      <c r="J440" s="158" t="str">
        <f>IFERROR(VLOOKUP(D440,DB!A:G,7,0),"")</f>
        <v/>
      </c>
      <c r="K440" s="158"/>
      <c r="L440" s="158" t="str">
        <f>IFERROR(VLOOKUP(D440,DB!A:I,9,0),"")</f>
        <v/>
      </c>
    </row>
    <row r="441" spans="1:12" ht="15">
      <c r="A441" s="158"/>
      <c r="B441" s="158" t="str">
        <f>IFERROR(VLOOKUP(D441,DB!A:K,11,0),"")</f>
        <v/>
      </c>
      <c r="C441" s="158"/>
      <c r="D441" s="158"/>
      <c r="E441" s="158"/>
      <c r="F441" s="159"/>
      <c r="G441" s="160">
        <f ca="1">IFERROR(NOW()-F441,"")</f>
        <v>45958.076145370367</v>
      </c>
      <c r="H441" s="159"/>
      <c r="I441" s="158" t="str">
        <f>IFERROR(VLOOKUP(D441,DB!A:F,6,0),"")</f>
        <v/>
      </c>
      <c r="J441" s="158" t="str">
        <f>IFERROR(VLOOKUP(D441,DB!A:G,7,0),"")</f>
        <v/>
      </c>
      <c r="K441" s="158"/>
      <c r="L441" s="158" t="str">
        <f>IFERROR(VLOOKUP(D441,DB!A:I,9,0),"")</f>
        <v/>
      </c>
    </row>
    <row r="442" spans="1:12" ht="15">
      <c r="A442" s="158"/>
      <c r="B442" s="158" t="str">
        <f>IFERROR(VLOOKUP(D442,DB!A:K,11,0),"")</f>
        <v/>
      </c>
      <c r="C442" s="158"/>
      <c r="D442" s="158"/>
      <c r="E442" s="158"/>
      <c r="F442" s="159"/>
      <c r="G442" s="160">
        <f ca="1">IFERROR(NOW()-F442,"")</f>
        <v>45958.076145370367</v>
      </c>
      <c r="H442" s="159"/>
      <c r="I442" s="158" t="str">
        <f>IFERROR(VLOOKUP(D442,DB!A:F,6,0),"")</f>
        <v/>
      </c>
      <c r="J442" s="158" t="str">
        <f>IFERROR(VLOOKUP(D442,DB!A:G,7,0),"")</f>
        <v/>
      </c>
      <c r="K442" s="158"/>
      <c r="L442" s="158" t="str">
        <f>IFERROR(VLOOKUP(D442,DB!A:I,9,0),"")</f>
        <v/>
      </c>
    </row>
    <row r="443" spans="1:12" ht="15">
      <c r="A443" s="158"/>
      <c r="B443" s="158" t="str">
        <f>IFERROR(VLOOKUP(D443,DB!A:K,11,0),"")</f>
        <v/>
      </c>
      <c r="C443" s="158"/>
      <c r="D443" s="158"/>
      <c r="E443" s="158"/>
      <c r="F443" s="159"/>
      <c r="G443" s="160">
        <f ca="1">IFERROR(NOW()-F443,"")</f>
        <v>45958.076145370367</v>
      </c>
      <c r="H443" s="159"/>
      <c r="I443" s="158" t="str">
        <f>IFERROR(VLOOKUP(D443,DB!A:F,6,0),"")</f>
        <v/>
      </c>
      <c r="J443" s="158" t="str">
        <f>IFERROR(VLOOKUP(D443,DB!A:G,7,0),"")</f>
        <v/>
      </c>
      <c r="K443" s="158"/>
      <c r="L443" s="158" t="str">
        <f>IFERROR(VLOOKUP(D443,DB!A:I,9,0),"")</f>
        <v/>
      </c>
    </row>
    <row r="444" spans="1:12" ht="15">
      <c r="A444" s="158"/>
      <c r="B444" s="158" t="str">
        <f>IFERROR(VLOOKUP(D444,DB!A:K,11,0),"")</f>
        <v/>
      </c>
      <c r="C444" s="158"/>
      <c r="D444" s="158"/>
      <c r="E444" s="158"/>
      <c r="F444" s="159"/>
      <c r="G444" s="160">
        <f ca="1">IFERROR(NOW()-F444,"")</f>
        <v>45958.076145370367</v>
      </c>
      <c r="H444" s="159"/>
      <c r="I444" s="158" t="str">
        <f>IFERROR(VLOOKUP(D444,DB!A:F,6,0),"")</f>
        <v/>
      </c>
      <c r="J444" s="158" t="str">
        <f>IFERROR(VLOOKUP(D444,DB!A:G,7,0),"")</f>
        <v/>
      </c>
      <c r="K444" s="158"/>
      <c r="L444" s="158" t="str">
        <f>IFERROR(VLOOKUP(D444,DB!A:I,9,0),"")</f>
        <v/>
      </c>
    </row>
    <row r="445" spans="1:12" ht="15">
      <c r="A445" s="158"/>
      <c r="B445" s="158" t="str">
        <f>IFERROR(VLOOKUP(D445,DB!A:K,11,0),"")</f>
        <v/>
      </c>
      <c r="C445" s="158"/>
      <c r="D445" s="158"/>
      <c r="E445" s="158"/>
      <c r="F445" s="159"/>
      <c r="G445" s="160">
        <f ca="1">IFERROR(NOW()-F445,"")</f>
        <v>45958.076145370367</v>
      </c>
      <c r="H445" s="159"/>
      <c r="I445" s="158" t="str">
        <f>IFERROR(VLOOKUP(D445,DB!A:F,6,0),"")</f>
        <v/>
      </c>
      <c r="J445" s="158" t="str">
        <f>IFERROR(VLOOKUP(D445,DB!A:G,7,0),"")</f>
        <v/>
      </c>
      <c r="K445" s="158"/>
      <c r="L445" s="158" t="str">
        <f>IFERROR(VLOOKUP(D445,DB!A:I,9,0),"")</f>
        <v/>
      </c>
    </row>
    <row r="446" spans="1:12" ht="15"/>
    <row r="447" spans="1:12" ht="15"/>
    <row r="448" spans="1:12"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49" ht="15"/>
    <row r="555" ht="15"/>
    <row r="556" ht="15"/>
    <row r="558" ht="15"/>
    <row r="559" ht="15"/>
    <row r="560" ht="15"/>
    <row r="561" ht="15"/>
    <row r="563" ht="15"/>
    <row r="564" ht="15"/>
    <row r="571" ht="15"/>
    <row r="572" ht="15"/>
    <row r="573" ht="15"/>
    <row r="574" ht="15"/>
    <row r="575" ht="15"/>
    <row r="576" ht="15"/>
    <row r="579" ht="15"/>
    <row r="580" ht="15"/>
    <row r="581" ht="15"/>
    <row r="582" ht="15"/>
    <row r="583" ht="15"/>
    <row r="584" ht="15"/>
    <row r="585" ht="15"/>
    <row r="586" ht="15"/>
    <row r="587" ht="15"/>
    <row r="588" ht="15"/>
    <row r="589" ht="15"/>
    <row r="590" ht="15"/>
    <row r="593" ht="15"/>
    <row r="594" ht="15"/>
    <row r="595" ht="15"/>
    <row r="596" ht="15"/>
    <row r="597" ht="15"/>
    <row r="598" ht="15"/>
    <row r="599"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4" ht="15"/>
    <row r="646" ht="15"/>
    <row r="647" ht="15"/>
    <row r="684" ht="15"/>
    <row r="685" ht="15"/>
    <row r="686" ht="15"/>
    <row r="687" ht="15"/>
    <row r="688" ht="15"/>
    <row r="689" ht="15"/>
    <row r="690" ht="15"/>
    <row r="691" ht="15"/>
    <row r="692" ht="15"/>
    <row r="693"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4" ht="15"/>
    <row r="775" ht="15"/>
    <row r="776" ht="15"/>
    <row r="778" ht="15"/>
    <row r="779" ht="15"/>
    <row r="781" ht="15"/>
    <row r="782" ht="15"/>
    <row r="783" ht="15"/>
    <row r="784" ht="15"/>
    <row r="785" ht="15"/>
    <row r="786" ht="15"/>
    <row r="787" ht="15"/>
    <row r="788" ht="15"/>
    <row r="789" ht="15"/>
    <row r="790" ht="15"/>
    <row r="791" ht="15"/>
    <row r="792" ht="15"/>
    <row r="793" ht="15"/>
    <row r="794" ht="15"/>
    <row r="795" ht="15"/>
    <row r="796" ht="15"/>
    <row r="797" ht="15"/>
    <row r="798" ht="15"/>
    <row r="799" ht="15"/>
    <row r="800" ht="15"/>
    <row r="801" ht="15"/>
    <row r="802" ht="15"/>
    <row r="803" ht="15"/>
    <row r="804" ht="15"/>
    <row r="805" ht="15"/>
    <row r="806" ht="15"/>
    <row r="807" ht="15"/>
    <row r="808" ht="15"/>
    <row r="809" ht="15"/>
    <row r="810" ht="15"/>
    <row r="812" ht="15"/>
    <row r="813" ht="15"/>
    <row r="983" ht="15"/>
    <row r="984" ht="15"/>
    <row r="985" ht="15"/>
    <row r="986" ht="15"/>
    <row r="987" ht="15"/>
    <row r="988" ht="15"/>
    <row r="994" ht="15"/>
    <row r="995" ht="15"/>
    <row r="996" ht="15"/>
    <row r="997" ht="15"/>
    <row r="998" ht="15"/>
    <row r="999" ht="15"/>
    <row r="1000" ht="15"/>
    <row r="1002" ht="15"/>
    <row r="1003" ht="15"/>
    <row r="1004" ht="15"/>
    <row r="1005" ht="15"/>
    <row r="1006" ht="15"/>
    <row r="1007" ht="15"/>
    <row r="1008" ht="15"/>
    <row r="1009" ht="15"/>
    <row r="1010" ht="15"/>
    <row r="1011" ht="15"/>
    <row r="1012" ht="15"/>
    <row r="1013" ht="15"/>
    <row r="1014" ht="15"/>
    <row r="1015" ht="15"/>
    <row r="1016" ht="15"/>
    <row r="1017" ht="15"/>
    <row r="1018"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1" ht="15"/>
    <row r="1052" ht="15"/>
    <row r="1058" ht="15"/>
    <row r="1059" ht="15"/>
    <row r="1061" ht="15"/>
    <row r="1062" ht="15"/>
    <row r="1063" ht="15"/>
    <row r="1064" ht="15"/>
    <row r="1065" ht="15"/>
    <row r="1066" ht="15"/>
    <row r="1067" ht="15"/>
    <row r="1069" ht="15"/>
    <row r="1070" ht="15"/>
    <row r="1071" ht="15"/>
    <row r="1073" ht="15"/>
    <row r="1074" ht="15"/>
    <row r="1075" ht="15"/>
    <row r="1076" ht="15"/>
    <row r="1077" ht="15"/>
    <row r="1078" ht="15"/>
    <row r="1079" ht="15"/>
    <row r="1080" ht="15"/>
    <row r="1081" ht="15"/>
    <row r="1082" ht="15"/>
    <row r="1083" ht="15"/>
    <row r="1084" ht="15"/>
    <row r="1085" ht="15"/>
    <row r="1086" ht="15"/>
    <row r="1087" ht="15"/>
    <row r="1088" ht="15"/>
    <row r="1089" ht="15"/>
    <row r="1090" ht="15"/>
    <row r="1091" ht="15"/>
    <row r="1092" ht="15"/>
    <row r="1093" ht="15"/>
    <row r="1094" ht="15"/>
    <row r="1095" ht="15"/>
    <row r="1096" ht="15"/>
    <row r="1097" ht="15"/>
    <row r="1098" ht="15"/>
    <row r="1099" ht="15"/>
    <row r="1100" ht="15"/>
    <row r="1101" ht="15"/>
    <row r="1102" ht="15"/>
    <row r="1103" ht="15"/>
    <row r="1104" ht="15"/>
    <row r="1105" ht="15"/>
    <row r="1106" ht="15"/>
    <row r="1107" ht="15"/>
    <row r="1108" ht="15"/>
    <row r="1109" ht="15"/>
    <row r="1116" ht="15"/>
    <row r="1117" ht="15"/>
    <row r="1118" ht="15"/>
    <row r="1119" ht="15"/>
    <row r="1120" ht="15"/>
    <row r="1121" ht="15"/>
    <row r="1122" ht="15"/>
    <row r="1123" ht="15"/>
    <row r="1124" ht="15"/>
    <row r="1125" ht="15"/>
    <row r="1126" ht="15"/>
    <row r="1127" ht="15"/>
    <row r="1128" ht="15"/>
    <row r="1129" ht="15"/>
    <row r="1130" ht="15"/>
    <row r="1131" ht="15"/>
    <row r="1132" ht="15"/>
    <row r="1133" ht="15"/>
    <row r="1134" ht="15"/>
    <row r="1135" ht="15"/>
    <row r="1136" ht="15"/>
    <row r="1137" ht="15"/>
    <row r="1140" ht="15"/>
    <row r="1141" ht="15"/>
    <row r="1142" ht="15"/>
    <row r="1143" ht="15"/>
    <row r="1144" ht="15"/>
    <row r="1145" ht="15"/>
    <row r="1146" ht="15"/>
    <row r="1147" ht="15"/>
    <row r="1148" ht="15"/>
    <row r="1149" ht="15"/>
    <row r="1150" ht="15"/>
    <row r="1151" ht="15"/>
    <row r="1152" ht="15"/>
    <row r="1153" ht="15"/>
    <row r="1155" ht="15"/>
    <row r="1156" ht="15"/>
    <row r="1157" ht="15"/>
    <row r="1158" ht="15"/>
    <row r="1159" ht="15"/>
    <row r="1160" ht="15"/>
    <row r="1161" ht="15"/>
    <row r="1162" ht="15"/>
    <row r="1163" ht="15"/>
    <row r="1164" ht="15"/>
    <row r="1165" ht="15"/>
    <row r="1166" ht="15"/>
    <row r="1169" ht="15"/>
    <row r="1170" ht="15"/>
    <row r="1171" ht="15"/>
    <row r="1172" ht="15"/>
    <row r="1173" ht="15"/>
    <row r="1174" ht="15"/>
    <row r="1175" ht="15"/>
    <row r="1177" ht="15"/>
    <row r="1178" ht="15"/>
    <row r="1179" ht="15"/>
    <row r="1180" ht="15"/>
    <row r="1181" ht="15"/>
    <row r="1182" ht="15"/>
    <row r="1183" ht="15"/>
    <row r="1184" ht="15"/>
    <row r="1185" ht="15"/>
    <row r="1186" ht="15"/>
    <row r="1187" ht="15"/>
    <row r="1189" ht="15"/>
    <row r="1190" ht="15"/>
    <row r="1191" ht="15"/>
    <row r="1192" ht="15"/>
    <row r="1193" ht="15"/>
    <row r="1194" ht="15"/>
    <row r="1195" ht="15"/>
    <row r="1196" ht="15"/>
    <row r="1197" ht="15"/>
    <row r="1198" ht="15"/>
    <row r="1206" ht="15"/>
    <row r="1207" ht="15"/>
    <row r="1210" ht="15"/>
    <row r="1211" ht="15"/>
    <row r="1212" ht="15"/>
    <row r="1213" ht="15"/>
    <row r="1214" ht="15"/>
    <row r="1215" ht="15"/>
    <row r="1216" ht="15"/>
    <row r="1217" ht="15"/>
    <row r="1220" ht="15"/>
    <row r="1221" ht="15"/>
    <row r="1222" ht="15"/>
    <row r="1223" ht="15"/>
    <row r="1224" ht="15"/>
    <row r="1225" ht="15"/>
    <row r="1226" ht="15"/>
    <row r="1227" ht="15"/>
    <row r="1228" ht="15"/>
    <row r="1229" ht="15"/>
    <row r="1230" ht="15"/>
    <row r="1231" ht="15"/>
    <row r="1233" ht="15"/>
    <row r="1234" ht="15"/>
    <row r="1235" ht="15"/>
    <row r="1238" ht="15"/>
    <row r="1240" ht="15"/>
    <row r="1242" ht="15"/>
    <row r="1245" ht="15"/>
    <row r="1246" ht="15"/>
    <row r="1247" ht="15"/>
    <row r="1249" ht="15"/>
    <row r="1251" ht="15"/>
    <row r="1252" ht="15"/>
    <row r="1253" ht="15"/>
    <row r="1254" ht="15"/>
    <row r="1255" ht="15"/>
    <row r="1257" ht="15"/>
    <row r="1258" ht="15"/>
    <row r="1259" ht="15"/>
    <row r="1260" ht="15"/>
    <row r="1262" ht="15"/>
    <row r="1264" ht="15"/>
    <row r="1265" ht="15"/>
    <row r="1267" ht="15"/>
    <row r="1268" ht="15"/>
    <row r="1269" ht="15"/>
    <row r="1270" ht="15"/>
    <row r="1272" ht="15"/>
    <row r="1274" ht="15"/>
    <row r="1275" ht="15"/>
    <row r="1276" ht="15"/>
    <row r="1277" ht="15"/>
    <row r="1279" ht="15"/>
    <row r="1280" ht="15"/>
    <row r="1281" ht="15"/>
    <row r="1282" ht="15"/>
    <row r="1283" ht="15"/>
    <row r="1284" ht="15"/>
    <row r="1285" ht="15"/>
    <row r="1288" ht="15"/>
    <row r="1290" ht="15"/>
    <row r="1291" ht="15"/>
    <row r="1292" ht="15"/>
    <row r="1293" ht="15"/>
    <row r="1294" ht="15"/>
    <row r="1295" ht="15"/>
    <row r="1296" ht="15"/>
    <row r="1297" ht="15"/>
    <row r="1300" ht="15"/>
    <row r="1301" ht="15"/>
    <row r="1303" ht="15"/>
    <row r="1305" ht="15"/>
    <row r="1306" ht="15"/>
    <row r="1307" ht="15"/>
  </sheetData>
  <dataValidations count="2">
    <dataValidation allowBlank="1" showInputMessage="1" showErrorMessage="1" sqref="E1" xr:uid="{920C6338-E771-4DAE-8C89-92A9093EA4DE}"/>
    <dataValidation type="list" allowBlank="1" showInputMessage="1" showErrorMessage="1" sqref="E2:E445"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02"/>
  <sheetViews>
    <sheetView workbookViewId="0">
      <selection activeCell="K2" sqref="K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10" width="14.796875" style="24" customWidth="1"/>
    <col min="11" max="11" width="57.796875" style="45" customWidth="1"/>
    <col min="12" max="12" width="8.8984375" style="24" customWidth="1"/>
    <col min="13" max="16383" width="21.3984375" style="24"/>
    <col min="16384" max="16384" width="21.3984375" style="24" bestFit="1" customWidth="1"/>
  </cols>
  <sheetData>
    <row r="1" spans="1:16383" s="44" customFormat="1" ht="48" customHeight="1">
      <c r="A1" s="140" t="s">
        <v>38987</v>
      </c>
      <c r="B1" s="140" t="s">
        <v>38988</v>
      </c>
      <c r="C1" s="140" t="s">
        <v>38989</v>
      </c>
      <c r="D1" s="140" t="s">
        <v>166</v>
      </c>
      <c r="E1" s="140" t="s">
        <v>38990</v>
      </c>
      <c r="F1" s="141" t="s">
        <v>38991</v>
      </c>
      <c r="G1" s="142" t="s">
        <v>38992</v>
      </c>
      <c r="H1" s="141" t="s">
        <v>38993</v>
      </c>
      <c r="I1" s="140" t="s">
        <v>38994</v>
      </c>
      <c r="J1" s="140" t="s">
        <v>38995</v>
      </c>
      <c r="K1" s="140" t="s">
        <v>38996</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c r="B2" s="103" t="str">
        <f>IFERROR(VLOOKUP(D2,DB!A:K,11,0),"")</f>
        <v/>
      </c>
      <c r="C2" s="105"/>
      <c r="D2" s="103"/>
      <c r="E2" s="106"/>
      <c r="F2" s="107"/>
      <c r="G2" s="77">
        <f ca="1">IFERROR(NOW()-F2,"-")</f>
        <v>45958.076145370367</v>
      </c>
      <c r="H2" s="107"/>
      <c r="I2" s="103" t="str">
        <f>IFERROR(VLOOKUP(D2,DB!A:F,6,0),"")</f>
        <v/>
      </c>
      <c r="J2" s="102" t="str">
        <f>IFERROR(VLOOKUP(D2,DB!A:G,7,0),"")</f>
        <v/>
      </c>
      <c r="K2" s="108"/>
      <c r="L2" s="109" t="str">
        <f>IFERROR(VLOOKUP(D2,DB!A:I,9,0),"")</f>
        <v/>
      </c>
    </row>
    <row r="3" spans="1:16383" ht="31.5" customHeight="1">
      <c r="A3" s="104"/>
      <c r="B3" s="103" t="str">
        <f>IFERROR(VLOOKUP(D3,DB!A:K,11,0),"")</f>
        <v/>
      </c>
      <c r="C3" s="105"/>
      <c r="D3" s="103"/>
      <c r="E3" s="106"/>
      <c r="F3" s="107"/>
      <c r="G3" s="77">
        <f ca="1">IFERROR(NOW()-F3,"-")</f>
        <v>45958.076145370367</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69"/>
      <c r="E4" s="106"/>
      <c r="F4" s="107"/>
      <c r="G4" s="77">
        <f ca="1">IFERROR(NOW()-F4,"-")</f>
        <v>45958.076145370367</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45958.076145370367</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45958.076145370367</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45958.076145370367</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45958.076145370367</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45958.076145370367</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45958.076145370367</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45958.076145370367</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45958.076145370367</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45958.076145370367</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45958.076145370367</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45958.076145370367</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45958.076145370367</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45958.076145370367</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45958.076145370367</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45958.076145370367</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45958.076145370367</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45958.076145370367</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45958.076145370367</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45958.076145370367</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45958.076145370367</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45958.076145370367</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45958.076145370367</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45958.076145370367</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45958.076145370367</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45958.076145370367</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45958.076145370367</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45958.076145370367</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45958.076145370367</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45958.076145370367</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45958.076145370367</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45958.076145370367</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45958.076145370367</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45958.076145370367</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45958.076145370367</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45958.076145370367</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45958.076145370367</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45958.076145370367</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45958.076145370367</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45958.076145370367</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45958.076145370367</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45958.076145370367</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45958.076145370367</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45958.076145370367</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45958.076145370367</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45958.076145370367</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45958.076145370367</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45958.076145370367</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45958.076145370367</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45958.076145370367</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45958.076145370367</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45958.076145370367</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45958.076145370367</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45958.076145370367</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45958.076145370367</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45958.076145370367</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45958.076145370367</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45958.076145370367</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45958.076145370367</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45958.076145370367</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45958.076145370367</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45958.076145370367</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45958.076145370367</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45958.076145370367</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ca="1">IFERROR(NOW()-F68,"-")</f>
        <v>45958.076145370367</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ca="1">IFERROR(NOW()-F69,"-")</f>
        <v>45958.076145370367</v>
      </c>
      <c r="H69" s="107"/>
      <c r="I69" s="103" t="str">
        <f>IFERROR(VLOOKUP(D69,DB!A:F,6,0),"")</f>
        <v/>
      </c>
      <c r="J69" s="102" t="str">
        <f>IFERROR(VLOOKUP(D69,DB!A:G,7,0),"")</f>
        <v/>
      </c>
      <c r="K69" s="108"/>
      <c r="L69" s="109" t="str">
        <f>IFERROR(VLOOKUP(D69,DB!A:I,9,0),"")</f>
        <v/>
      </c>
    </row>
    <row r="70" spans="1:12" ht="31.5" customHeight="1">
      <c r="A70" s="104"/>
      <c r="B70" s="103" t="str">
        <f>IFERROR(VLOOKUP(D70,DB!A:K,11,0),"")</f>
        <v/>
      </c>
      <c r="C70" s="105"/>
      <c r="D70" s="103"/>
      <c r="E70" s="106"/>
      <c r="F70" s="107"/>
      <c r="G70" s="77">
        <f ca="1">IFERROR(NOW()-F70,"-")</f>
        <v>45958.076145370367</v>
      </c>
      <c r="H70" s="107"/>
      <c r="I70" s="103" t="str">
        <f>IFERROR(VLOOKUP(D70,DB!A:F,6,0),"")</f>
        <v/>
      </c>
      <c r="J70" s="102" t="str">
        <f>IFERROR(VLOOKUP(D70,DB!A:G,7,0),"")</f>
        <v/>
      </c>
      <c r="K70" s="108"/>
      <c r="L70" s="109" t="str">
        <f>IFERROR(VLOOKUP(D70,DB!A:I,9,0),"")</f>
        <v/>
      </c>
    </row>
    <row r="71" spans="1:12" ht="31.5" customHeight="1">
      <c r="A71" s="104"/>
      <c r="B71" s="103" t="str">
        <f>IFERROR(VLOOKUP(D71,DB!A:K,11,0),"")</f>
        <v/>
      </c>
      <c r="C71" s="105"/>
      <c r="D71" s="103"/>
      <c r="E71" s="106"/>
      <c r="F71" s="107"/>
      <c r="G71" s="77">
        <f ca="1">IFERROR(NOW()-F71,"-")</f>
        <v>45958.076145370367</v>
      </c>
      <c r="H71" s="107"/>
      <c r="I71" s="103" t="str">
        <f>IFERROR(VLOOKUP(D71,DB!A:F,6,0),"")</f>
        <v/>
      </c>
      <c r="J71" s="102" t="str">
        <f>IFERROR(VLOOKUP(D71,DB!A:G,7,0),"")</f>
        <v/>
      </c>
      <c r="K71" s="108"/>
      <c r="L71" s="109" t="str">
        <f>IFERROR(VLOOKUP(D71,DB!A:I,9,0),"")</f>
        <v/>
      </c>
    </row>
    <row r="72" spans="1:12" ht="31.5" customHeight="1">
      <c r="A72" s="104"/>
      <c r="B72" s="103" t="str">
        <f>IFERROR(VLOOKUP(D72,DB!A:K,11,0),"")</f>
        <v/>
      </c>
      <c r="C72" s="105"/>
      <c r="D72" s="103"/>
      <c r="E72" s="106"/>
      <c r="F72" s="107"/>
      <c r="G72" s="77">
        <f ca="1">IFERROR(NOW()-F72,"-")</f>
        <v>45958.076145370367</v>
      </c>
      <c r="H72" s="107"/>
      <c r="I72" s="103" t="str">
        <f>IFERROR(VLOOKUP(D72,DB!A:F,6,0),"")</f>
        <v/>
      </c>
      <c r="J72" s="102" t="str">
        <f>IFERROR(VLOOKUP(D72,DB!A:G,7,0),"")</f>
        <v/>
      </c>
      <c r="K72" s="108"/>
      <c r="L72" s="109" t="str">
        <f>IFERROR(VLOOKUP(D72,DB!A:I,9,0),"")</f>
        <v/>
      </c>
    </row>
    <row r="73" spans="1:12" ht="31.5" customHeight="1">
      <c r="A73" s="104"/>
      <c r="B73" s="103" t="str">
        <f>IFERROR(VLOOKUP(D73,DB!A:K,11,0),"")</f>
        <v/>
      </c>
      <c r="C73" s="105"/>
      <c r="D73" s="103"/>
      <c r="E73" s="106"/>
      <c r="F73" s="107"/>
      <c r="G73" s="77">
        <f ca="1">IFERROR(NOW()-F73,"-")</f>
        <v>45958.076145370367</v>
      </c>
      <c r="H73" s="107"/>
      <c r="I73" s="103" t="str">
        <f>IFERROR(VLOOKUP(D73,DB!A:F,6,0),"")</f>
        <v/>
      </c>
      <c r="J73" s="102" t="str">
        <f>IFERROR(VLOOKUP(D73,DB!A:G,7,0),"")</f>
        <v/>
      </c>
      <c r="K73" s="108"/>
      <c r="L73" s="109" t="str">
        <f>IFERROR(VLOOKUP(D73,DB!A:I,9,0),"")</f>
        <v/>
      </c>
    </row>
    <row r="74" spans="1:12" ht="31.5" customHeight="1">
      <c r="A74" s="104"/>
      <c r="B74" s="103" t="str">
        <f>IFERROR(VLOOKUP(D74,DB!A:K,11,0),"")</f>
        <v/>
      </c>
      <c r="C74" s="105"/>
      <c r="D74" s="103"/>
      <c r="E74" s="106"/>
      <c r="F74" s="107"/>
      <c r="G74" s="77">
        <f ca="1">IFERROR(NOW()-F74,"-")</f>
        <v>45958.076145370367</v>
      </c>
      <c r="H74" s="107"/>
      <c r="I74" s="103" t="str">
        <f>IFERROR(VLOOKUP(D74,DB!A:F,6,0),"")</f>
        <v/>
      </c>
      <c r="J74" s="102" t="str">
        <f>IFERROR(VLOOKUP(D74,DB!A:G,7,0),"")</f>
        <v/>
      </c>
      <c r="K74" s="108"/>
      <c r="L74" s="109" t="str">
        <f>IFERROR(VLOOKUP(D74,DB!A:I,9,0),"")</f>
        <v/>
      </c>
    </row>
    <row r="75" spans="1:12" ht="31.5" customHeight="1">
      <c r="A75" s="104"/>
      <c r="B75" s="103" t="str">
        <f>IFERROR(VLOOKUP(D75,DB!A:K,11,0),"")</f>
        <v/>
      </c>
      <c r="C75" s="105"/>
      <c r="D75" s="103"/>
      <c r="E75" s="106"/>
      <c r="F75" s="107"/>
      <c r="G75" s="77">
        <f ca="1">IFERROR(NOW()-F75,"-")</f>
        <v>45958.076145370367</v>
      </c>
      <c r="H75" s="107"/>
      <c r="I75" s="103" t="str">
        <f>IFERROR(VLOOKUP(D75,DB!A:F,6,0),"")</f>
        <v/>
      </c>
      <c r="J75" s="102" t="str">
        <f>IFERROR(VLOOKUP(D75,DB!A:G,7,0),"")</f>
        <v/>
      </c>
      <c r="K75" s="108"/>
      <c r="L75" s="109" t="str">
        <f>IFERROR(VLOOKUP(D75,DB!A:I,9,0),"")</f>
        <v/>
      </c>
    </row>
    <row r="76" spans="1:12" ht="31.5" customHeight="1">
      <c r="A76" s="104"/>
      <c r="B76" s="103" t="str">
        <f>IFERROR(VLOOKUP(D76,DB!A:K,11,0),"")</f>
        <v/>
      </c>
      <c r="C76" s="105"/>
      <c r="D76" s="103"/>
      <c r="E76" s="106"/>
      <c r="F76" s="107"/>
      <c r="G76" s="77">
        <f ca="1">IFERROR(NOW()-F76,"-")</f>
        <v>45958.076145370367</v>
      </c>
      <c r="H76" s="107"/>
      <c r="I76" s="103" t="str">
        <f>IFERROR(VLOOKUP(D76,DB!A:F,6,0),"")</f>
        <v/>
      </c>
      <c r="J76" s="102" t="str">
        <f>IFERROR(VLOOKUP(D76,DB!A:G,7,0),"")</f>
        <v/>
      </c>
      <c r="K76" s="108"/>
      <c r="L76" s="109" t="str">
        <f>IFERROR(VLOOKUP(D76,DB!A:I,9,0),"")</f>
        <v/>
      </c>
    </row>
    <row r="77" spans="1:12" ht="31.5" customHeight="1">
      <c r="A77" s="104"/>
      <c r="B77" s="103" t="str">
        <f>IFERROR(VLOOKUP(D77,DB!A:K,11,0),"")</f>
        <v/>
      </c>
      <c r="C77" s="105"/>
      <c r="D77" s="103"/>
      <c r="E77" s="106"/>
      <c r="F77" s="107"/>
      <c r="G77" s="77">
        <f ca="1">IFERROR(NOW()-F77,"-")</f>
        <v>45958.076145370367</v>
      </c>
      <c r="H77" s="107"/>
      <c r="I77" s="103" t="str">
        <f>IFERROR(VLOOKUP(D77,DB!A:F,6,0),"")</f>
        <v/>
      </c>
      <c r="J77" s="102" t="str">
        <f>IFERROR(VLOOKUP(D77,DB!A:G,7,0),"")</f>
        <v/>
      </c>
      <c r="K77" s="108"/>
      <c r="L77" s="109" t="str">
        <f>IFERROR(VLOOKUP(D77,DB!A:I,9,0),"")</f>
        <v/>
      </c>
    </row>
    <row r="78" spans="1:12" ht="31.5" customHeight="1">
      <c r="A78" s="104"/>
      <c r="B78" s="103" t="str">
        <f>IFERROR(VLOOKUP(D78,DB!A:K,11,0),"")</f>
        <v/>
      </c>
      <c r="C78" s="105"/>
      <c r="D78" s="103"/>
      <c r="E78" s="106"/>
      <c r="F78" s="107"/>
      <c r="G78" s="77">
        <f ca="1">IFERROR(NOW()-F78,"-")</f>
        <v>45958.076145370367</v>
      </c>
      <c r="H78" s="107"/>
      <c r="I78" s="103" t="str">
        <f>IFERROR(VLOOKUP(D78,DB!A:F,6,0),"")</f>
        <v/>
      </c>
      <c r="J78" s="102" t="str">
        <f>IFERROR(VLOOKUP(D78,DB!A:G,7,0),"")</f>
        <v/>
      </c>
      <c r="K78" s="108"/>
      <c r="L78" s="109" t="str">
        <f>IFERROR(VLOOKUP(D78,DB!A:I,9,0),"")</f>
        <v/>
      </c>
    </row>
    <row r="79" spans="1:12" ht="31.5" customHeight="1">
      <c r="A79" s="104"/>
      <c r="B79" s="103" t="str">
        <f>IFERROR(VLOOKUP(D79,DB!A:K,11,0),"")</f>
        <v/>
      </c>
      <c r="C79" s="105"/>
      <c r="D79" s="103"/>
      <c r="E79" s="106"/>
      <c r="F79" s="107"/>
      <c r="G79" s="77">
        <f ca="1">IFERROR(NOW()-F79,"-")</f>
        <v>45958.076145370367</v>
      </c>
      <c r="H79" s="107"/>
      <c r="I79" s="103" t="str">
        <f>IFERROR(VLOOKUP(D79,DB!A:F,6,0),"")</f>
        <v/>
      </c>
      <c r="J79" s="102" t="str">
        <f>IFERROR(VLOOKUP(D79,DB!A:G,7,0),"")</f>
        <v/>
      </c>
      <c r="K79" s="108"/>
      <c r="L79" s="109" t="str">
        <f>IFERROR(VLOOKUP(D79,DB!A:I,9,0),"")</f>
        <v/>
      </c>
    </row>
    <row r="80" spans="1:12" ht="31.5" customHeight="1">
      <c r="A80" s="104"/>
      <c r="B80" s="103" t="str">
        <f>IFERROR(VLOOKUP(D80,DB!A:K,11,0),"")</f>
        <v/>
      </c>
      <c r="C80" s="105"/>
      <c r="D80" s="103"/>
      <c r="E80" s="106"/>
      <c r="F80" s="107"/>
      <c r="G80" s="77">
        <f ca="1">IFERROR(NOW()-F80,"-")</f>
        <v>45958.076145370367</v>
      </c>
      <c r="H80" s="107"/>
      <c r="I80" s="103" t="str">
        <f>IFERROR(VLOOKUP(D80,DB!A:F,6,0),"")</f>
        <v/>
      </c>
      <c r="J80" s="102" t="str">
        <f>IFERROR(VLOOKUP(D80,DB!A:G,7,0),"")</f>
        <v/>
      </c>
      <c r="K80" s="108"/>
      <c r="L80" s="109" t="str">
        <f>IFERROR(VLOOKUP(D80,DB!A:I,9,0),"")</f>
        <v/>
      </c>
    </row>
    <row r="81" spans="1:12" ht="31.5" customHeight="1">
      <c r="A81" s="104"/>
      <c r="B81" s="103" t="str">
        <f>IFERROR(VLOOKUP(D81,DB!A:K,11,0),"")</f>
        <v/>
      </c>
      <c r="C81" s="105"/>
      <c r="D81" s="103"/>
      <c r="E81" s="106"/>
      <c r="F81" s="107"/>
      <c r="G81" s="77">
        <f ca="1">IFERROR(NOW()-F81,"-")</f>
        <v>45958.076145370367</v>
      </c>
      <c r="H81" s="107"/>
      <c r="I81" s="103" t="str">
        <f>IFERROR(VLOOKUP(D81,DB!A:F,6,0),"")</f>
        <v/>
      </c>
      <c r="J81" s="102" t="str">
        <f>IFERROR(VLOOKUP(D81,DB!A:G,7,0),"")</f>
        <v/>
      </c>
      <c r="K81" s="108"/>
      <c r="L81" s="109" t="str">
        <f>IFERROR(VLOOKUP(D81,DB!A:I,9,0),"")</f>
        <v/>
      </c>
    </row>
    <row r="82" spans="1:12" ht="31.5" customHeight="1">
      <c r="A82" s="104"/>
      <c r="B82" s="103" t="str">
        <f>IFERROR(VLOOKUP(D82,DB!A:K,11,0),"")</f>
        <v/>
      </c>
      <c r="C82" s="105"/>
      <c r="D82" s="103"/>
      <c r="E82" s="106"/>
      <c r="F82" s="107"/>
      <c r="G82" s="77">
        <f ca="1">IFERROR(NOW()-F82,"-")</f>
        <v>45958.076145370367</v>
      </c>
      <c r="H82" s="107"/>
      <c r="I82" s="103" t="str">
        <f>IFERROR(VLOOKUP(D82,DB!A:F,6,0),"")</f>
        <v/>
      </c>
      <c r="J82" s="102" t="str">
        <f>IFERROR(VLOOKUP(D82,DB!A:G,7,0),"")</f>
        <v/>
      </c>
      <c r="K82" s="108"/>
      <c r="L82" s="109" t="str">
        <f>IFERROR(VLOOKUP(D82,DB!A:I,9,0),"")</f>
        <v/>
      </c>
    </row>
    <row r="83" spans="1:12" ht="31.5" customHeight="1">
      <c r="A83" s="104"/>
      <c r="B83" s="103" t="str">
        <f>IFERROR(VLOOKUP(D83,DB!A:K,11,0),"")</f>
        <v/>
      </c>
      <c r="C83" s="105"/>
      <c r="D83" s="103"/>
      <c r="E83" s="106"/>
      <c r="F83" s="107"/>
      <c r="G83" s="77">
        <f ca="1">IFERROR(NOW()-F83,"-")</f>
        <v>45958.076145370367</v>
      </c>
      <c r="H83" s="107"/>
      <c r="I83" s="103" t="str">
        <f>IFERROR(VLOOKUP(D83,DB!A:F,6,0),"")</f>
        <v/>
      </c>
      <c r="J83" s="102" t="str">
        <f>IFERROR(VLOOKUP(D83,DB!A:G,7,0),"")</f>
        <v/>
      </c>
      <c r="K83" s="108"/>
      <c r="L83" s="109" t="str">
        <f>IFERROR(VLOOKUP(D83,DB!A:I,9,0),"")</f>
        <v/>
      </c>
    </row>
    <row r="84" spans="1:12" ht="31.5" customHeight="1">
      <c r="A84" s="104"/>
      <c r="B84" s="103" t="str">
        <f>IFERROR(VLOOKUP(D84,DB!A:K,11,0),"")</f>
        <v/>
      </c>
      <c r="C84" s="105"/>
      <c r="D84" s="103"/>
      <c r="E84" s="106"/>
      <c r="F84" s="107"/>
      <c r="G84" s="77">
        <f ca="1">IFERROR(NOW()-F84,"-")</f>
        <v>45958.076145370367</v>
      </c>
      <c r="H84" s="107"/>
      <c r="I84" s="103" t="str">
        <f>IFERROR(VLOOKUP(D84,DB!A:F,6,0),"")</f>
        <v/>
      </c>
      <c r="J84" s="102" t="str">
        <f>IFERROR(VLOOKUP(D84,DB!A:G,7,0),"")</f>
        <v/>
      </c>
      <c r="K84" s="108"/>
      <c r="L84" s="109" t="str">
        <f>IFERROR(VLOOKUP(D84,DB!A:I,9,0),"")</f>
        <v/>
      </c>
    </row>
    <row r="85" spans="1:12" ht="31.5" customHeight="1">
      <c r="A85" s="104"/>
      <c r="B85" s="103" t="str">
        <f>IFERROR(VLOOKUP(D85,DB!A:K,11,0),"")</f>
        <v/>
      </c>
      <c r="C85" s="105"/>
      <c r="D85" s="103"/>
      <c r="E85" s="106"/>
      <c r="F85" s="107"/>
      <c r="G85" s="77">
        <f ca="1">IFERROR(NOW()-F85,"-")</f>
        <v>45958.076145370367</v>
      </c>
      <c r="H85" s="107"/>
      <c r="I85" s="103" t="str">
        <f>IFERROR(VLOOKUP(D85,DB!A:F,6,0),"")</f>
        <v/>
      </c>
      <c r="J85" s="102" t="str">
        <f>IFERROR(VLOOKUP(D85,DB!A:G,7,0),"")</f>
        <v/>
      </c>
      <c r="K85" s="108"/>
      <c r="L85" s="109" t="str">
        <f>IFERROR(VLOOKUP(D85,DB!A:I,9,0),"")</f>
        <v/>
      </c>
    </row>
    <row r="86" spans="1:12" ht="31.5" customHeight="1">
      <c r="A86" s="104"/>
      <c r="B86" s="103" t="str">
        <f>IFERROR(VLOOKUP(D86,DB!A:K,11,0),"")</f>
        <v/>
      </c>
      <c r="C86" s="105"/>
      <c r="D86" s="103"/>
      <c r="E86" s="106"/>
      <c r="F86" s="107"/>
      <c r="G86" s="77">
        <f ca="1">IFERROR(NOW()-F86,"-")</f>
        <v>45958.076145370367</v>
      </c>
      <c r="H86" s="107"/>
      <c r="I86" s="103" t="str">
        <f>IFERROR(VLOOKUP(D86,DB!A:F,6,0),"")</f>
        <v/>
      </c>
      <c r="J86" s="102" t="str">
        <f>IFERROR(VLOOKUP(D86,DB!A:G,7,0),"")</f>
        <v/>
      </c>
      <c r="K86" s="108"/>
      <c r="L86" s="109" t="str">
        <f>IFERROR(VLOOKUP(D86,DB!A:I,9,0),"")</f>
        <v/>
      </c>
    </row>
    <row r="87" spans="1:12" ht="31.5" customHeight="1">
      <c r="A87" s="104"/>
      <c r="B87" s="103" t="str">
        <f>IFERROR(VLOOKUP(D87,DB!A:K,11,0),"")</f>
        <v/>
      </c>
      <c r="C87" s="105"/>
      <c r="D87" s="103"/>
      <c r="E87" s="106"/>
      <c r="F87" s="107"/>
      <c r="G87" s="77">
        <f ca="1">IFERROR(NOW()-F87,"-")</f>
        <v>45958.076145370367</v>
      </c>
      <c r="H87" s="107"/>
      <c r="I87" s="103" t="str">
        <f>IFERROR(VLOOKUP(D87,DB!A:F,6,0),"")</f>
        <v/>
      </c>
      <c r="J87" s="102" t="str">
        <f>IFERROR(VLOOKUP(D87,DB!A:G,7,0),"")</f>
        <v/>
      </c>
      <c r="K87" s="108"/>
      <c r="L87" s="109" t="str">
        <f>IFERROR(VLOOKUP(D87,DB!A:I,9,0),"")</f>
        <v/>
      </c>
    </row>
    <row r="88" spans="1:12" ht="31.5" customHeight="1">
      <c r="A88" s="104"/>
      <c r="B88" s="103" t="str">
        <f>IFERROR(VLOOKUP(D88,DB!A:K,11,0),"")</f>
        <v/>
      </c>
      <c r="C88" s="105"/>
      <c r="D88" s="103"/>
      <c r="E88" s="106"/>
      <c r="F88" s="107"/>
      <c r="G88" s="77">
        <f ca="1">IFERROR(NOW()-F88,"-")</f>
        <v>45958.076145370367</v>
      </c>
      <c r="H88" s="107"/>
      <c r="I88" s="103" t="str">
        <f>IFERROR(VLOOKUP(D88,DB!A:F,6,0),"")</f>
        <v/>
      </c>
      <c r="J88" s="102" t="str">
        <f>IFERROR(VLOOKUP(D88,DB!A:G,7,0),"")</f>
        <v/>
      </c>
      <c r="K88" s="108"/>
      <c r="L88" s="109" t="str">
        <f>IFERROR(VLOOKUP(D88,DB!A:I,9,0),"")</f>
        <v/>
      </c>
    </row>
    <row r="89" spans="1:12" ht="31.5" customHeight="1">
      <c r="A89" s="104"/>
      <c r="B89" s="103" t="str">
        <f>IFERROR(VLOOKUP(D89,DB!A:K,11,0),"")</f>
        <v/>
      </c>
      <c r="C89" s="105"/>
      <c r="D89" s="103"/>
      <c r="E89" s="106"/>
      <c r="F89" s="107"/>
      <c r="G89" s="77">
        <f ca="1">IFERROR(NOW()-F89,"-")</f>
        <v>45958.076145370367</v>
      </c>
      <c r="H89" s="107"/>
      <c r="I89" s="103" t="str">
        <f>IFERROR(VLOOKUP(D89,DB!A:F,6,0),"")</f>
        <v/>
      </c>
      <c r="J89" s="102" t="str">
        <f>IFERROR(VLOOKUP(D89,DB!A:G,7,0),"")</f>
        <v/>
      </c>
      <c r="K89" s="108"/>
      <c r="L89" s="109" t="str">
        <f>IFERROR(VLOOKUP(D89,DB!A:I,9,0),"")</f>
        <v/>
      </c>
    </row>
    <row r="90" spans="1:12" ht="31.5" customHeight="1">
      <c r="A90" s="104"/>
      <c r="B90" s="103" t="str">
        <f>IFERROR(VLOOKUP(D90,DB!A:K,11,0),"")</f>
        <v/>
      </c>
      <c r="C90" s="105"/>
      <c r="D90" s="103"/>
      <c r="E90" s="106"/>
      <c r="F90" s="107"/>
      <c r="G90" s="77">
        <f ca="1">IFERROR(NOW()-F90,"-")</f>
        <v>45958.076145370367</v>
      </c>
      <c r="H90" s="107"/>
      <c r="I90" s="103" t="str">
        <f>IFERROR(VLOOKUP(D90,DB!A:F,6,0),"")</f>
        <v/>
      </c>
      <c r="J90" s="102" t="str">
        <f>IFERROR(VLOOKUP(D90,DB!A:G,7,0),"")</f>
        <v/>
      </c>
      <c r="K90" s="108"/>
      <c r="L90" s="109" t="str">
        <f>IFERROR(VLOOKUP(D90,DB!A:I,9,0),"")</f>
        <v/>
      </c>
    </row>
    <row r="91" spans="1:12" ht="31.5" customHeight="1">
      <c r="A91" s="104"/>
      <c r="B91" s="103" t="str">
        <f>IFERROR(VLOOKUP(D91,DB!A:K,11,0),"")</f>
        <v/>
      </c>
      <c r="C91" s="105"/>
      <c r="D91" s="103"/>
      <c r="E91" s="106"/>
      <c r="F91" s="107"/>
      <c r="G91" s="77">
        <f ca="1">IFERROR(NOW()-F91,"-")</f>
        <v>45958.076145370367</v>
      </c>
      <c r="H91" s="107"/>
      <c r="I91" s="103" t="str">
        <f>IFERROR(VLOOKUP(D91,DB!A:F,6,0),"")</f>
        <v/>
      </c>
      <c r="J91" s="102" t="str">
        <f>IFERROR(VLOOKUP(D91,DB!A:G,7,0),"")</f>
        <v/>
      </c>
      <c r="K91" s="108"/>
      <c r="L91" s="109" t="str">
        <f>IFERROR(VLOOKUP(D91,DB!A:I,9,0),"")</f>
        <v/>
      </c>
    </row>
    <row r="92" spans="1:12" ht="31.5" customHeight="1">
      <c r="A92" s="104"/>
      <c r="B92" s="103" t="str">
        <f>IFERROR(VLOOKUP(D92,DB!A:K,11,0),"")</f>
        <v/>
      </c>
      <c r="C92" s="105"/>
      <c r="D92" s="103"/>
      <c r="E92" s="106"/>
      <c r="F92" s="107"/>
      <c r="G92" s="77">
        <f ca="1">IFERROR(NOW()-F92,"-")</f>
        <v>45958.076145370367</v>
      </c>
      <c r="H92" s="107"/>
      <c r="I92" s="103" t="str">
        <f>IFERROR(VLOOKUP(D92,DB!A:F,6,0),"")</f>
        <v/>
      </c>
      <c r="J92" s="102" t="str">
        <f>IFERROR(VLOOKUP(D92,DB!A:G,7,0),"")</f>
        <v/>
      </c>
      <c r="K92" s="108"/>
      <c r="L92" s="109" t="str">
        <f>IFERROR(VLOOKUP(D92,DB!A:I,9,0),"")</f>
        <v/>
      </c>
    </row>
    <row r="93" spans="1:12" ht="31.5" customHeight="1">
      <c r="A93" s="104"/>
      <c r="B93" s="103" t="str">
        <f>IFERROR(VLOOKUP(D93,DB!A:K,11,0),"")</f>
        <v/>
      </c>
      <c r="C93" s="105"/>
      <c r="D93" s="103"/>
      <c r="E93" s="106"/>
      <c r="F93" s="107"/>
      <c r="G93" s="77">
        <f ca="1">IFERROR(NOW()-F93,"-")</f>
        <v>45958.076145370367</v>
      </c>
      <c r="H93" s="107"/>
      <c r="I93" s="103" t="str">
        <f>IFERROR(VLOOKUP(D93,DB!A:F,6,0),"")</f>
        <v/>
      </c>
      <c r="J93" s="102" t="str">
        <f>IFERROR(VLOOKUP(D93,DB!A:G,7,0),"")</f>
        <v/>
      </c>
      <c r="K93" s="108"/>
      <c r="L93" s="109" t="str">
        <f>IFERROR(VLOOKUP(D93,DB!A:I,9,0),"")</f>
        <v/>
      </c>
    </row>
    <row r="94" spans="1:12" ht="31.5" customHeight="1">
      <c r="A94" s="104"/>
      <c r="B94" s="103" t="str">
        <f>IFERROR(VLOOKUP(D94,DB!A:K,11,0),"")</f>
        <v/>
      </c>
      <c r="C94" s="105"/>
      <c r="D94" s="103"/>
      <c r="E94" s="106"/>
      <c r="F94" s="107"/>
      <c r="G94" s="77">
        <f ca="1">IFERROR(NOW()-F94,"-")</f>
        <v>45958.076145370367</v>
      </c>
      <c r="H94" s="107"/>
      <c r="I94" s="103" t="str">
        <f>IFERROR(VLOOKUP(D94,DB!A:F,6,0),"")</f>
        <v/>
      </c>
      <c r="J94" s="102" t="str">
        <f>IFERROR(VLOOKUP(D94,DB!A:G,7,0),"")</f>
        <v/>
      </c>
      <c r="K94" s="108"/>
      <c r="L94" s="109" t="str">
        <f>IFERROR(VLOOKUP(D94,DB!A:I,9,0),"")</f>
        <v/>
      </c>
    </row>
    <row r="95" spans="1:12" ht="31.5" customHeight="1">
      <c r="A95" s="104"/>
      <c r="B95" s="103" t="str">
        <f>IFERROR(VLOOKUP(D95,DB!A:K,11,0),"")</f>
        <v/>
      </c>
      <c r="C95" s="105"/>
      <c r="D95" s="103"/>
      <c r="E95" s="106"/>
      <c r="F95" s="107"/>
      <c r="G95" s="77">
        <f ca="1">IFERROR(NOW()-F95,"-")</f>
        <v>45958.076145370367</v>
      </c>
      <c r="H95" s="107"/>
      <c r="I95" s="103" t="str">
        <f>IFERROR(VLOOKUP(D95,DB!A:F,6,0),"")</f>
        <v/>
      </c>
      <c r="J95" s="102" t="str">
        <f>IFERROR(VLOOKUP(D95,DB!A:G,7,0),"")</f>
        <v/>
      </c>
      <c r="K95" s="108"/>
      <c r="L95" s="109" t="str">
        <f>IFERROR(VLOOKUP(D95,DB!A:I,9,0),"")</f>
        <v/>
      </c>
    </row>
    <row r="96" spans="1:12" ht="31.5" customHeight="1">
      <c r="A96" s="104"/>
      <c r="B96" s="103" t="str">
        <f>IFERROR(VLOOKUP(D96,DB!A:K,11,0),"")</f>
        <v/>
      </c>
      <c r="C96" s="105"/>
      <c r="D96" s="103"/>
      <c r="E96" s="106"/>
      <c r="F96" s="107"/>
      <c r="G96" s="77">
        <f ca="1">IFERROR(NOW()-F96,"-")</f>
        <v>45958.076145370367</v>
      </c>
      <c r="H96" s="107"/>
      <c r="I96" s="103" t="str">
        <f>IFERROR(VLOOKUP(D96,DB!A:F,6,0),"")</f>
        <v/>
      </c>
      <c r="J96" s="102" t="str">
        <f>IFERROR(VLOOKUP(D96,DB!A:G,7,0),"")</f>
        <v/>
      </c>
      <c r="K96" s="108"/>
      <c r="L96" s="109" t="str">
        <f>IFERROR(VLOOKUP(D96,DB!A:I,9,0),"")</f>
        <v/>
      </c>
    </row>
    <row r="97" spans="1:12" ht="31.5" customHeight="1">
      <c r="A97" s="104"/>
      <c r="B97" s="103" t="str">
        <f>IFERROR(VLOOKUP(D97,DB!A:K,11,0),"")</f>
        <v/>
      </c>
      <c r="C97" s="105"/>
      <c r="D97" s="103"/>
      <c r="E97" s="106"/>
      <c r="F97" s="107"/>
      <c r="G97" s="77">
        <f ca="1">IFERROR(NOW()-F97,"-")</f>
        <v>45958.076145370367</v>
      </c>
      <c r="H97" s="107"/>
      <c r="I97" s="103" t="str">
        <f>IFERROR(VLOOKUP(D97,DB!A:F,6,0),"")</f>
        <v/>
      </c>
      <c r="J97" s="102" t="str">
        <f>IFERROR(VLOOKUP(D97,DB!A:G,7,0),"")</f>
        <v/>
      </c>
      <c r="K97" s="108"/>
      <c r="L97" s="109" t="str">
        <f>IFERROR(VLOOKUP(D97,DB!A:I,9,0),"")</f>
        <v/>
      </c>
    </row>
    <row r="98" spans="1:12" ht="31.5" customHeight="1">
      <c r="A98" s="104"/>
      <c r="B98" s="103" t="str">
        <f>IFERROR(VLOOKUP(D98,DB!A:K,11,0),"")</f>
        <v/>
      </c>
      <c r="C98" s="105"/>
      <c r="D98" s="103"/>
      <c r="E98" s="106"/>
      <c r="F98" s="107"/>
      <c r="G98" s="77">
        <f ca="1">IFERROR(NOW()-F98,"-")</f>
        <v>45958.076145370367</v>
      </c>
      <c r="H98" s="107"/>
      <c r="I98" s="103" t="str">
        <f>IFERROR(VLOOKUP(D98,DB!A:F,6,0),"")</f>
        <v/>
      </c>
      <c r="J98" s="102" t="str">
        <f>IFERROR(VLOOKUP(D98,DB!A:G,7,0),"")</f>
        <v/>
      </c>
      <c r="K98" s="108"/>
      <c r="L98" s="109" t="str">
        <f>IFERROR(VLOOKUP(D98,DB!A:I,9,0),"")</f>
        <v/>
      </c>
    </row>
    <row r="99" spans="1:12" ht="31.5" customHeight="1">
      <c r="A99" s="104"/>
      <c r="B99" s="103" t="str">
        <f>IFERROR(VLOOKUP(D99,DB!A:K,11,0),"")</f>
        <v/>
      </c>
      <c r="C99" s="105"/>
      <c r="D99" s="103"/>
      <c r="E99" s="106"/>
      <c r="F99" s="107"/>
      <c r="G99" s="77">
        <f ca="1">IFERROR(NOW()-F99,"-")</f>
        <v>45958.076145370367</v>
      </c>
      <c r="H99" s="107"/>
      <c r="I99" s="103" t="str">
        <f>IFERROR(VLOOKUP(D99,DB!A:F,6,0),"")</f>
        <v/>
      </c>
      <c r="J99" s="102" t="str">
        <f>IFERROR(VLOOKUP(D99,DB!A:G,7,0),"")</f>
        <v/>
      </c>
      <c r="K99" s="108"/>
      <c r="L99" s="109" t="str">
        <f>IFERROR(VLOOKUP(D99,DB!A:I,9,0),"")</f>
        <v/>
      </c>
    </row>
    <row r="100" spans="1:12" ht="31.5" customHeight="1">
      <c r="A100" s="104"/>
      <c r="B100" s="103" t="str">
        <f>IFERROR(VLOOKUP(D100,DB!A:K,11,0),"")</f>
        <v/>
      </c>
      <c r="C100" s="105"/>
      <c r="D100" s="103"/>
      <c r="E100" s="106"/>
      <c r="F100" s="107"/>
      <c r="G100" s="77">
        <f ca="1">IFERROR(NOW()-F100,"-")</f>
        <v>45958.076145370367</v>
      </c>
      <c r="H100" s="107"/>
      <c r="I100" s="103" t="str">
        <f>IFERROR(VLOOKUP(D100,DB!A:F,6,0),"")</f>
        <v/>
      </c>
      <c r="J100" s="102" t="str">
        <f>IFERROR(VLOOKUP(D100,DB!A:G,7,0),"")</f>
        <v/>
      </c>
      <c r="K100" s="108"/>
      <c r="L100" s="109" t="str">
        <f>IFERROR(VLOOKUP(D100,DB!A:I,9,0),"")</f>
        <v/>
      </c>
    </row>
    <row r="101" spans="1:12" ht="31.5" customHeight="1">
      <c r="A101" s="104"/>
      <c r="B101" s="103" t="str">
        <f>IFERROR(VLOOKUP(D101,DB!A:K,11,0),"")</f>
        <v/>
      </c>
      <c r="C101" s="105"/>
      <c r="D101" s="103"/>
      <c r="E101" s="106"/>
      <c r="F101" s="107"/>
      <c r="G101" s="77">
        <f ca="1">IFERROR(NOW()-F101,"-")</f>
        <v>45958.076145370367</v>
      </c>
      <c r="H101" s="107"/>
      <c r="I101" s="103" t="str">
        <f>IFERROR(VLOOKUP(D101,DB!A:F,6,0),"")</f>
        <v/>
      </c>
      <c r="J101" s="102" t="str">
        <f>IFERROR(VLOOKUP(D101,DB!A:G,7,0),"")</f>
        <v/>
      </c>
      <c r="K101" s="108"/>
      <c r="L101" s="109" t="str">
        <f>IFERROR(VLOOKUP(D101,DB!A:I,9,0),"")</f>
        <v/>
      </c>
    </row>
    <row r="102" spans="1:12" ht="31.5" customHeight="1">
      <c r="A102" s="104"/>
      <c r="B102" s="103" t="str">
        <f>IFERROR(VLOOKUP(D102,DB!A:K,11,0),"")</f>
        <v/>
      </c>
      <c r="C102" s="105"/>
      <c r="D102" s="103"/>
      <c r="E102" s="106"/>
      <c r="F102" s="107"/>
      <c r="G102" s="77">
        <f ca="1">IFERROR(NOW()-F102,"-")</f>
        <v>45958.076145370367</v>
      </c>
      <c r="H102" s="107"/>
      <c r="I102" s="103" t="str">
        <f>IFERROR(VLOOKUP(D102,DB!A:F,6,0),"")</f>
        <v/>
      </c>
      <c r="J102" s="102" t="str">
        <f>IFERROR(VLOOKUP(D102,DB!A:G,7,0),"")</f>
        <v/>
      </c>
      <c r="K102" s="108"/>
      <c r="L102" s="109" t="str">
        <f>IFERROR(VLOOKUP(D102,DB!A:I,9,0),"")</f>
        <v/>
      </c>
    </row>
  </sheetData>
  <dataValidations count="2">
    <dataValidation allowBlank="1" showInputMessage="1" showErrorMessage="1" sqref="E1" xr:uid="{380493DB-286A-4683-AF55-C78F04945A49}"/>
    <dataValidation type="list" allowBlank="1" showInputMessage="1" showErrorMessage="1" sqref="E2:E102"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2025-10-27T22:51:40Z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