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58" documentId="120_S{2AC9BD13-BADA-5192-A53E-5A8FF88502F6}" xr6:coauthVersionLast="47" xr6:coauthVersionMax="47" xr10:uidLastSave="{E2DCBF2B-84AB-4BC4-8852-4A582DE4D8B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<sst xmlns="http://schemas.openxmlformats.org/spreadsheetml/2006/main" count="180266" uniqueCount="39117">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</sst>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304.85234513889009</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8.4787268518994097E-2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45967.800771064816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45967.800771064816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45967.800771064816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45967.800771064816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45967.800771064816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45967.800771064816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45967.800771064816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45967.800771064816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45967.800771064816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45967.800771064816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45967.800771064816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45967.800771064816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45967.800771064816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45967.800771064816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45967.800771064816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45967.800771064816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45967.800771064816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45967.800771064816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45967.800771064816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45967.800771064816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45967.800771064816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45967.800771064816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45967.800771064816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45967.800771064816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45967.800771064816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45967.800771064816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45967.800771064816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45967.800771064816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45967.800771064816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45967.800771064816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45967.800771064816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45967.800771064816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45967.800771064816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45967.800771064816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45967.800771064816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45967.800771064816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45967.800771064816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45967.800771064816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45967.800771064816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45967.800771064816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45967.800771064816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45967.800771064816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45967.800771064816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45967.800771064816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45967.800771064816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45967.800771064816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45967.800771064816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45967.800771064816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45967.800771064816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45967.800771064816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45967.800771064816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45967.800771064816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45967.800771064816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45967.800771064816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45967.800771064816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45967.800771064816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45967.800771064816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45967.800771064816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45967.800771064816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45967.800771064816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45967.800771064816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45967.800771064816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45967.800771064816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45967.800771064816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45967.800771064816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45967.800771064816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45967.800771064816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45967.800771064816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45967.800771064816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45967.800771064816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45967.800771064816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45967.800771064816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45967.800771064816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45967.800771064816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45967.800771064816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45967.800771064816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45967.800771064816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45967.800771064816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45967.800771064816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45967.800771064816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45967.800771064816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142.80093310185475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45967.800771064816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45967.800771064816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45967.800771064816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45967.800771064816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45967.800771064816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45967.800771064816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45967.800771064816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45967.800771064816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45967.800771064816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45967.800771064816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45967.800771064816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45967.800771064816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45967.800771064816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45967.800771064816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45967.800771064816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45967.800771064816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45967.800771064816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45967.800771064816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45967.800771064816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45967.800771064816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45967.800771064816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45967.800771064816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45967.800771064816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45967.800771064816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45967.800771064816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45967.800771064816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45967.800771064816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45967.800771064816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45967.800771064816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45967.800771064816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45967.800771064816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45967.800771064816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45967.800771064816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45967.800771064816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45967.800771064816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45967.800771064816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45967.800771064816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45967.800771064816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45967.800771064816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45967.800771064816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45967.800771064816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45967.800771064816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45967.800771064816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45967.800771064816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45967.800771064816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45967.800771064816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45967.800771064816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45967.800771064816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45967.800771064816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45967.800771064816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45967.800771064816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45967.800771064816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45967.800771064816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45967.800771064816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45967.800771064816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45967.800771064816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45967.800771064816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45967.800771064816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45967.800771064816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45967.800771064816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45967.800771064816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45967.800771064816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45967.800771064816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45967.800771064816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45967.800771064816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45967.800771064816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45967.800771064816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45967.800771064816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45967.800771064816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45967.800771064816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45967.800771064816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45967.800771064816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45967.800771064816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45967.800771064816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45967.800771064816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45967.800771064816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45967.800771064816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45967.800771064816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45967.800771064816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45967.800771064816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45967.800771064816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45967.800771064816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45967.800771064816</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45967.800771064816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45967.800771064816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45967.800771064816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45967.800771064816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45967.800771064816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45967.800771064816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45967.800771064816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45967.800771064816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45967.800771064816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45967.800771064816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45967.800771064816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45967.800771064816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45967.800771064816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45967.800771064816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45967.800771064816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45967.800771064816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45967.800771064816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45967.800771064816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45967.800771064816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45967.800771064816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45967.800771064816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45967.800771064816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45967.800771064816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45967.800771064816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45967.800771064816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45967.800771064816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45967.800771064816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45967.800771064816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45967.800771064816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45967.800771064816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45967.800771064816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45967.800771064816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45967.800771064816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45967.800771064816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45967.800771064816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45967.800771064816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45967.800771064816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45967.800771064816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45967.800771064816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45967.800771064816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45967.800771064816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45967.800771064816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45967.800771064816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45967.800771064816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45967.800771064816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45967.800771064816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45967.800771064816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45967.800771064816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45967.800771064816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45967.800771064816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45967.800771064816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45967.800771064816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45967.800771064816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45967.800771064816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45967.800771064816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45967.800771064816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45967.800771064816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45967.800771064816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45967.800771064816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45967.800771064816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45967.800771064816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45967.800771064816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45967.800771064816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45967.800771064816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45967.800771064816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45967.800771064816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45967.800771064816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45967.800771064816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45967.800771064816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45967.800771064816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45967.800771064816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45967.800771064816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45967.800771064816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45967.800771064816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45967.800771064816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45967.800771064816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45967.800771064816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45967.800771064816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45967.800771064816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45967.800771064816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45967.800771064816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45967.800771064816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45967.800771064816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45967.800771064816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45967.800771064816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45967.800771064816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45967.800771064816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45967.800771064816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45967.800771064816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45967.800771064816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45967.800771064816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45967.800771064816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45967.800771064816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45967.800771064816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45967.800771064816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45967.800771064816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45967.800771064816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45967.800771064816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45967.800771064816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45967.800771064816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45967.800771064816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45967.800771064816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45967.800771064816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45967.800771064816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45967.800771064816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45967.800771064816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45967.800771064816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45967.800771064816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45967.800771064816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45967.800771064816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45967.800771064816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45967.800771064816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45967.800771064816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45967.800771064816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45967.800771064816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45967.800771064816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45967.800771064816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45967.800771064816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45967.800771064816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45967.800771064816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45967.800771064816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45967.800771064816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45967.800771064816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45967.800771064816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45967.800771064816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45967.800771064816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45967.800771064816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45967.800771064816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45967.800771064816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45967.800771064816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45967.800771064816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45967.800771064816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45967.800771064816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45967.800771064816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45967.800771064816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45967.800771064816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45967.800771064816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45967.800771064816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45967.800771064816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45967.800771064816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45967.800771064816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45967.800771064816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45967.800771064816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45967.800771064816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45967.800771064816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45967.800771064816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45967.800771064816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45967.800771064816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45967.800771064816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45967.800771064816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45967.800771064816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45967.800771064816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45967.800771064816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45967.800771064816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45967.800771064816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45967.800771064816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45967.800771064816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45967.800771064816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45967.800771064816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45967.800771064816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45967.800771064816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45967.800771064816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45967.800771064816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45967.800771064816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45967.800771064816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45967.800771064816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45967.800771064816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45967.800771064816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45967.800771064816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45967.800771064816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45967.800771064816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45967.800771064816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45967.800771064816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45967.800771064816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45967.800771064816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45967.800771064816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45967.800771064816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45967.800771064816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45967.800771064816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45967.800771064816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45967.800771064816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45967.800771064816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45967.800771064816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45967.800771064816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45967.800771064816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45967.800771064816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45967.800771064816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45967.800771064816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45967.800771064816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45967.800771064816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45967.800771064816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45967.800771064816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45967.800771064816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45967.800771064816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45967.800771064816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45967.800771064816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45967.800771064816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45967.800771064816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45967.800771064816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45967.800771064816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45967.800771064816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45967.800771064816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45967.800771064816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45967.800771064816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45967.800771064816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45967.800771064816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45967.800771064816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45967.800771064816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45967.800771064816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45967.800771064816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45967.800771064816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45967.800771064816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45967.800771064816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45967.800771064816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45967.800771064816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45967.800771064816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45967.800771064816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45967.800771064816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45967.800771064816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45967.800771064816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45967.800771064816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45967.800771064816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45967.800771064816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45967.800771064816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45967.800771064816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45967.800771064816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45967.800771064816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45967.800771064816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45967.800771064816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45967.800771064816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45967.800771064816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45967.800771064816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45967.800771064816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45967.800771064816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45967.800771064816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45967.800771064816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45967.800771064816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45967.800771064816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45967.800771064816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45967.800771064816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45967.800771064816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45967.800771064816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45967.800771064816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45967.800771064816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45967.800771064816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45967.800771064816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45967.800771064816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45967.800771064816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45967.800771064816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45967.800771064816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45967.800771064816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45967.800771064816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45967.800771064816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45967.800771064816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45967.800771064816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45967.800771064816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45967.800771064816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45967.800771064816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45967.800771064816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45967.800771064816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45967.800771064816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45967.800771064816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45967.800771064816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45967.800771064816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45967.800771064816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45967.800771064816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45967.800771064816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45967.800771064816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45967.800771064816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45967.800771064816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45967.800771064816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45967.800771064816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45967.800771064816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45967.800771064816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45967.800771064816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45967.800771064816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45967.800771064816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45967.800771064816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45967.800771064816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45967.800771064816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45967.800771064816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45967.800771064816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45967.800771064816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45967.800771064816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45967.800771064816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45967.800771064816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45967.800771064816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45967.800771064816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45967.800771064816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45967.800771064816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45967.800771064816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45967.800771064816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45967.800771064816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45967.800771064816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45967.800771064816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45967.800771064816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45967.800771064816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45967.800771064816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45967.800771064816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45967.800771064816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45967.800771064816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45967.800771064816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45967.800771064816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45967.800771064816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45967.800771064816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45967.800771064816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45967.800771064816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45967.800771064816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45967.800771064816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45967.800771064816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45967.800771064816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45967.800771064816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45967.800771064816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45967.800771064816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45967.800771064816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45967.800771064816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45967.800771064816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45967.800771064816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45967.800771064816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45967.800771064816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45967.800771064816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45967.800771064816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45967.800771064816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45967.800771064816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45967.800771064816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45967.800771064816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45967.800771064816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45967.800771064816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45967.800771064816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45967.800771064816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45967.800771064816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45967.800771064816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45967.800771064816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45967.800771064816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45967.800771064816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45967.800771064816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45967.800771064816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45967.800771064816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45967.800771064816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45967.800771064816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45967.800771064816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45967.800771064816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45967.800771064816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45967.800771064816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45967.800771064816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45967.800771064816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45967.800771064816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45967.800771064816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45967.800771064816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45967.800771064816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45967.800771064816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45967.800771064816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45967.800771064816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45967.800771064816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45967.800771064816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45967.800771064816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45967.800771064816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45967.800771064816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45967.800771064816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45967.800771064816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45967.800771064816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45967.800771064816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45967.800771064816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45967.800771064816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45967.800771064816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45967.800771064816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45967.800771064816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45967.800771064816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45967.800771064816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45967.800771064816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45967.800771064816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45967.800771064816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45967.800771064816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45967.800771064816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45967.800771064816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45967.800771064816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45967.800771064816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45967.800771064816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45967.800771064816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45967.800771064816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45967.800771064816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45967.800771064816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45967.800771064816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45967.800771064816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45967.800771064816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45967.800771064816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45967.800771064816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45967.800771064816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45967.800771064816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45967.800771064816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45967.800771064816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45967.800771064816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45967.800771064816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45967.800771064816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45967.800771064816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45967.800771064816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45967.800771064816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45967.800771064816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45967.800771064816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45967.800771064816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45967.800771064816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45967.800771064816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45967.800771064816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45967.800771064816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45967.800771064816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45967.800771064816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45967.800771064816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45967.800771064816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45967.800771064816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45967.800771064816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45967.800771064816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45967.800771064816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45967.800771064816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45967.800771064816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45967.800771064816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45967.800771064816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45967.800771064816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45967.800771064816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45967.800771064816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45967.800771064816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45967.800771064816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45967.800771064816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45967.800771064816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45967.800771064816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45967.800771064816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45967.800771064816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45967.800771064816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45967.800771064816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45967.800771064816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45967.800771064816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45967.800771064816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45967.800771064816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45967.800771064816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45967.800771064816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45967.800771064816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45967.800771064816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45967.800771064816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45967.800771064816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45967.800771064816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45967.800771064816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45967.800771064816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45967.800771064816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45967.800771064816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45967.800771064816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45967.800771064816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45967.800771064816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45967.800771064816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45967.800771064816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45967.800771064816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45967.800771064816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45967.800771064816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45967.800771064816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45967.800771064816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45967.800771064816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45967.800771064816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45967.800771064816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45967.800771064816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45967.800771064816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45967.800771064816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45967.800771064816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45967.800771064816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45967.800771064816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45967.800771064816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45967.800771064816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45967.800771064816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45967.800771064816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45967.800771064816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45967.800771064816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45967.800771064816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45967.800771064816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45967.800771064816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45967.800771064816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45967.800771064816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45967.800771064816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45967.800771064816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45967.800771064816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45967.800771064816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45967.800771064816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45967.800771064816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45967.800771064816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45967.800771064816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45967.800771064816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45967.800771064816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45967.800771064816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45967.800771064816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45967.800771064816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45967.800771064816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45967.800771064816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45967.800771064816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45967.800771064816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45967.800771064816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45967.800771064816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45967.800771064816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45967.800771064816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45967.800771064816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45967.800771064816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45967.800771064816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45967.800771064816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45967.800771064816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45967.800771064816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45967.800771064816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45967.800771064816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45967.800771064816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45967.800771064816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45967.800771064816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45967.800771064816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45967.800771064816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45967.800771064816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45967.800771064816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45967.800771064816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45967.800771064816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45967.800771064816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45967.800771064816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45967.800771064816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45967.800771064816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45967.800771064816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45967.800771064816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45967.800771064816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45967.800771064816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45967.800771064816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45967.800771064816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45967.800771064816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45967.800771064816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45967.800771064816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45967.800771064816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45967.800771064816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45967.800771064816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45967.800771064816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45967.800771064816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45967.800771064816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45967.800771064816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45967.800771064816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45967.800771064816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45967.800771064816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45967.800771064816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45967.800771064816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45967.800771064816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45967.800771064816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45967.800771064816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45967.800771064816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45967.800771064816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45967.800771064816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45967.800771064816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45967.800771064816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45967.800771064816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45967.800771064816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45967.800771064816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45967.800771064816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45967.800771064816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45967.800771064816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45967.800771064816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45967.800771064816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45967.800771064816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45967.800771064816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45967.800771064816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45967.800771064816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45967.800771064816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45967.800771064816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45967.800771064816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45967.800771064816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45967.800771064816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45967.800771064816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45967.800771064816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45967.800771064816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45967.800771064816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45967.800771064816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45967.800771064816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45967.800771064816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45967.800771064816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45967.800771064816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45967.800771064816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45967.800771064816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45967.800771064816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45967.800771064816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45967.800771064816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45967.800771064816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45967.800771064816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45967.800771064816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45967.800771064816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45967.800771064816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45967.800771064816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45967.800771064816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45967.800771064816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45967.800771064816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45967.800771064816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45967.800771064816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45967.800771064816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45967.800771064816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45967.800771064816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45967.800771064816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45967.800771064816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45967.800771064816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45967.800771064816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45967.800771064816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45967.800771064816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45967.800771064816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45967.800771064816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45967.800771064816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45967.800771064816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45967.800771064816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45967.800771064816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45967.800771064816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45967.800771064816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45967.800771064816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45967.800771064816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45967.800771064816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45967.800771064816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45967.800771064816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45967.800771064816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45967.800771064816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45967.800771064816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45967.800771064816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45967.800771064816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45967.800771064816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45967.800771064816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45967.800771064816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45967.800771064816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45967.800771064816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45967.800771064816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45967.800771064816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45967.800771064816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45967.800771064816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45967.800771064816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45967.800771064816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45967.800771064816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45967.800771064816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45967.800771064816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45967.800771064816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45967.800771064816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45967.800771064816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45967.800771064816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45967.800771064816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45967.800771064816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45967.800771064816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45967.800771064816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45967.800771064816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45967.800771064816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45967.800771064816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45967.800771064816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45967.800771064816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45967.800771064816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45967.800771064816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45967.800771064816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45967.800771064816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45967.800771064816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45967.800771064816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45967.800771064816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45967.800771064816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45967.800771064816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45967.800771064816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45967.800771064816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45967.800771064816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45967.800771064816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45967.800771064816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45967.800771064816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45967.800771064816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45967.800771064816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45967.800771064816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45967.800771064816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45967.800771064816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45967.800771064816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45967.800771064816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45967.800771064816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45967.800771064816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45967.800771064816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45967.800771064816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45967.800771064816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45967.800771064816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45967.800771064816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45967.800771064816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45967.800771064816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45967.800771064816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45967.800771064816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45967.800771064816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45967.800771064816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45967.800771064816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45967.800771064816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45967.800771064816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45967.800771064816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45967.800771064816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45967.800771064816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45967.800771064816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45967.800771064816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45967.800771064816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45967.800771064816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45967.800771064816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45967.800771064816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45967.800771064816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45967.800771064816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45967.800771064816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45967.800771064816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45967.800771064816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45967.800771064816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45967.800771064816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45967.800771064816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45967.800771064816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45967.800771064816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45967.800771064816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45967.800771064816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45967.800771064816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45967.800771064816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45967.800771064816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45967.800771064816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45967.800771064816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45967.800771064816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45967.800771064816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45967.800771064816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45967.800771064816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45967.800771064816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45967.800771064816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45967.800771064816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45967.800771064816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45967.800771064816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45967.800771064816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45967.800771064816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45967.800771064816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45967.800771064816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45967.800771064816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45967.800771064816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45967.800771064816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45967.800771064816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45967.800771064816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45967.800771064816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45967.800771064816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45967.800771064816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45967.800771064816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45967.800771064816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45967.800771064816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45967.800771064816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45967.800771064816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45967.800771064816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45967.800771064816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45967.800771064816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45967.800771064816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45967.800771064816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45967.800771064816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45967.800771064816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45967.800771064816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45967.800771064816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45967.800771064816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45967.800771064816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45967.800771064816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45967.800771064816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45967.800771064816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45967.800771064816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45967.800771064816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45967.800771064816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45967.800771064816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45967.800771064816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45967.800771064816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45967.800771064816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45967.800771064816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45967.800771064816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45967.800771064816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45967.800771064816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45967.800771064816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45967.800771064816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45967.800771064816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45967.800771064816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45967.800771064816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45967.800771064816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45967.800771064816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45967.800771064816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45967.800771064816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45967.800771064816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45967.800771064816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45967.800771064816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45967.800771064816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45967.800771064816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45967.800771064816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45967.800771064816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45967.800771064816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45967.800771064816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45967.800771064816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45967.800771064816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45967.800771064816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45967.800771064816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45967.800771064816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45967.800771064816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45967.800771064816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45967.800771064816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45967.800771064816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45967.800771064816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45967.800771064816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45967.800771064816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45967.800771064816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45967.800771064816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45967.800771064816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45967.800771064816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45967.800771064816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45967.800771064816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45967.800771064816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45967.800771064816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45967.800771064816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45967.800771064816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45967.800771064816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45967.800771064816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45967.800771064816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45967.800771064816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45967.800771064816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45967.800771064816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45967.800771064816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45967.800771064816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45967.800771064816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45967.800771064816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45967.800771064816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45967.800771064816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45967.800771064816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45967.800771064816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45967.800771064816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45967.800771064816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45967.800771064816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45967.800771064816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45967.800771064816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45967.800771064816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45967.800771064816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45967.800771064816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45967.800771064816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45967.800771064816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45967.800771064816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45967.800771064816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45967.800771064816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45967.800771064816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45967.800771064816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45967.800771064816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45967.800771064816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45967.800771064816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45967.800771064816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45967.800771064816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45967.800771064816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45967.800771064816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45967.800771064816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45967.800771064816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45967.800771064816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45967.800771064816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45967.800771064816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45967.800771064816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45967.800771064816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45967.800771064816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45967.800771064816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45967.800771064816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45967.800771064816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45967.800771064816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45967.800771064816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45967.800771064816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45967.800771064816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45967.800771064816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45967.800771064816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45967.800771064816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45967.800771064816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45967.800771064816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45967.800771064816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45967.800771064816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45967.800771064816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45967.800771064816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45967.800771064816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45967.800771064816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45967.800771064816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45967.800771064816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45967.800771064816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45967.800771064816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45967.800771064816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45967.800771064816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45967.800771064816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45967.800771064816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45967.800771064816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45967.800771064816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45967.800771064816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45967.800771064816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45967.800771064816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45967.800771064816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45967.800771064816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45967.800771064816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45967.800771064816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45967.800771064816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45967.800771064816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45967.800771064816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45967.800771064816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45967.800771064816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45967.800771064816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45967.800771064816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45967.800771064816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45967.800771064816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45967.800771064816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45967.800771064816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45967.800771064816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45967.800771064816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45967.800771064816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45967.800771064816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45967.800771064816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45967.800771064816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45967.800771064816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45967.800771064816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45967.800771064816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45967.800771064816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45967.800771064816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45967.800771064816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45967.800771064816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45967.800771064816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45967.800771064816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45967.800771064816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45967.800771064816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45967.800771064816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45967.800771064816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45967.800771064816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45967.800771064816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45967.800771064816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45967.800771064816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45967.800771064816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45967.800771064816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45967.800771064816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45967.800771064816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45967.800771064816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45967.800771064816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45967.800771064816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45967.800771064816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45967.800771064816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45967.800771064816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45967.800771064816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45967.800771064816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45967.800771064816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45967.800771064816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45967.800771064816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45967.800771064816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45967.800771064816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45967.800771064816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45967.800771064816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45967.800771064816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45967.800771064816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45967.800771064816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45967.800771064816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45967.800771064816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45967.800771064816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45967.800771064816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45967.800771064816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45967.800771064816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45967.800771064816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45967.800771064816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45967.800771064816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45967.800771064816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45967.800771064816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45967.800771064816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45967.800771064816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45967.800771064816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45967.800771064816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45967.800771064816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45967.800771064816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45967.800771064816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45967.800771064816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45967.800771064816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45967.800771064816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45967.800771064816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45967.800771064816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45967.800771064816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45967.800771064816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45967.800771064816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45967.800771064816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45967.800771064816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45967.800771064816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45967.800771064816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45967.800771064816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45967.800771064816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45967.800771064816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45967.800771064816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45967.800771064816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45967.800771064816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45967.800771064816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45967.800771064816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45967.800771064816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45967.800771064816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45967.800771064816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45967.800771064816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45967.800771064816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45967.800771064816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45967.800771064816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45967.800771064816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45967.800771064816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45967.800771064816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45967.800771064816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45967.800771064816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45967.800771064816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45967.800771064816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45967.800771064816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45967.800771064816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45967.800771064816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45967.800771064816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45967.800771064816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45967.800771064816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45967.800771064816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45967.800771064816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45967.800771064816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45967.800771064816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45967.800771064816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45967.800771064816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45967.800771064816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45967.800771064816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45967.800771064816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45967.800771064816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45967.800771064816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45967.800771064816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45967.800771064816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45967.800771064816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45967.800771064816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45967.800771064816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45967.800771064816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45967.800771064816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45967.800771064816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45967.800771064816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45967.800771064816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45967.800771064816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45967.800771064816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45967.800771064816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45967.800771064816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45967.800771064816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45967.800771064816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45967.800771064816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45967.800771064816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45967.800771064816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45967.800771064816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45967.800771064816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45967.800771064816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45967.800771064816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45967.800771064816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45967.800771064816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45967.800771064816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45967.800771064816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45967.800771064816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45967.800771064816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45967.800771064816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45967.800771064816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45967.800771064816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45967.800771064816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45967.800771064816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45967.800771064816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45967.800771064816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45967.800771064816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45967.800771064816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45967.800771064816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45967.800771064816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45967.800771064816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45967.800771064816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45967.800771064816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45967.800771064816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45967.800771064816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45967.800771064816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45967.800771064816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45967.800771064816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45967.800771064816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45967.800771064816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45967.800771064816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45967.800771064816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45967.800771064816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45967.800771064816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45967.800771064816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45967.800771064816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45967.800771064816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45967.800771064816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45967.800771064816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45967.800771064816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45967.800771064816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45967.800771064816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264.32005347222002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45967.800771064816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45967.800771064816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45967.800771064816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45967.800771064816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45967.800771064816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45967.800771064816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45967.800771064816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45967.800771064816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45967.800771064816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45967.800771064816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45967.800771064816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45967.800771064816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45967.800771064816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45967.800771064816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45967.800771064816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45967.800771064816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45967.800771064816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45967.800771064816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45967.800771064816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45967.800770833332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45967.800770833332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45967.800770833332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45967.800770833332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45967.800770833332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45967.800770833332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45967.800770833332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45967.800770833332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45967.800770833332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45967.800770833332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45967.800770833332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45967.800770833332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45967.800770833332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45967.800770833332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45967.800770833332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45967.800770833332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45967.800770833332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45967.800770833332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45967.800770833332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45967.800770833332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45967.800770833332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45967.800770833332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45967.800770833332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45967.800770833332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45967.800770833332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45967.800770833332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45967.800770833332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45967.800770833332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45967.800770833332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45967.800770833332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45967.800770833332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45967.800770833332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45967.800770833332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45967.800770833332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45967.800770833332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45967.800770833332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45967.800770833332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45967.800770833332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45967.800770833332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45967.800770833332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45967.800770833332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45967.800770833332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45967.800770833332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45967.800770833332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45967.800770833332</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75.968710879627906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41.611893749999581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19.139659953703813</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45967.800771064816</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45967.800771064816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45967.800771064816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45967.800771064816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45967.800771064816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45967.800771064816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45967.800771064816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45967.800771064816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45967.800771064816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45967.800771064816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45967.800771064816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45967.800771064816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45967.800771064816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45967.800771064816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45967.800771064816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45967.800771064816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45967.800771064816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45967.800771064816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45967.800771064816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45967.800771064816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45967.800771064816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45967.800771064816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45967.800771064816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45967.800771064816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45967.800771064816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45967.800771064816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45967.800771064816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45967.800771064816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45967.800771064816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45967.800771064816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45967.800771064816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45967.800771064816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45967.800771064816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45967.800771064816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45967.800771064816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45967.800771064816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45967.800771064816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45967.800771064816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45967.800771064816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45967.800771064816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45967.800771064816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45967.800771064816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45967.800771064816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45967.800771064816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45967.800771064816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45967.800771064816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45967.800771064816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45967.800771064816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45967.800771064816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45967.800771064816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45967.800771064816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45967.800771064816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45967.800771064816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45967.800771064816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45967.800771064816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45967.800771064816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45967.800771064816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45967.800771064816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45967.800771064816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45967.800771064816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45967.800771064816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45967.800771064816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45967.800771064816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45967.800771064816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45967.800771064816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45967.800771064816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45967.800771064816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45967.800771064816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45967.800771064816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45967.800771064816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45967.800771064816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45967.800771064816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45967.800771064816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45967.800771064816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45967.800771064816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45967.800771064816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45967.800771064816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45967.800771064816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45967.800771064816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45967.800771064816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45967.800771064816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45967.800771064816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45967.800771064816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45967.800771064816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45967.800771064816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45967.800771064816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45967.800771064816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45967.800771064816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45967.800771064816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45967.800771064816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45967.800771064816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45967.800771064816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45967.800771064816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45967.800771064816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45967.800771064816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45967.800771064816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45967.800771064816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45967.800771064816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45967.800771064816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45967.800771064816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45967.800771064816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45967.800771064816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45967.800771064816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45967.800771064816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45967.800771064816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45967.800771064816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45967.800771064816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45967.800771064816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45967.800771064816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45967.800771064816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45967.800771064816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45967.800771064816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45967.800771064816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45967.800771064816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45967.800771064816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45967.800771064816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45967.800771064816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45967.800771064816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45967.800771064816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45967.800771064816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45967.800771064816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45967.800771064816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45967.800771064816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45967.800771064816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45967.800771064816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45967.800771064816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45967.800771064816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45967.800771064816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45967.800771064816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45967.800771064816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45967.800771064816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45967.800771064816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45967.800771064816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45967.800771064816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45967.800771064816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45967.800771064816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45967.800771064816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45967.800771064816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45967.800771064816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45967.800771064816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45967.800771064816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45967.800771064816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45967.800771064816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45967.800771064816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45967.800771064816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45967.800771064816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45967.800771064816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45967.800771064816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45967.800771064816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45967.800771064816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45967.800771064816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45967.800771064816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45967.800771064816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45967.800771064816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45967.800771064816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45967.800771064816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45967.800771064816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45967.800771064816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45967.800771064816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45967.800771064816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45967.800771064816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45967.800771064816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45967.800771064816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45967.800771064816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45967.800771064816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45967.800771064816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45967.800771064816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45967.800771064816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45967.800771064816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45967.800771064816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45967.800771064816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45967.800771064816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45967.800771064816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45967.800771064816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45967.800771064816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45967.800771064816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45967.800771064816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45967.800771064816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45967.800771064816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45967.800771064816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45967.800771064816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45967.800771064816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45967.800771064816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45967.800771064816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45967.800771064816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45967.800771064816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45967.800771064816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45967.800771064816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45967.800771064816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45967.800771064816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45967.800771064816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45967.800771064816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45967.800771064816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45967.800771064816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45967.800771064816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45967.800771064816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45967.800771064816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45967.800771064816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45967.800771064816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45967.800771064816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45967.800771064816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45967.800771064816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45967.800771064816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45967.800771064816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45967.800771064816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45967.800771064816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45967.800771064816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45967.800771064816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45967.800771064816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45967.800771064816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45967.800771064816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45967.800771064816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45967.800771064816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45967.800771064816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45967.800771064816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45967.800771064816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45967.800771064816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45967.800771064816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45967.800771064816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45967.800771064816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45967.800771064816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45967.800771064816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45967.800771064816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45967.800771064816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45967.800771064816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45967.800771064816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45967.800771064816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45967.800771064816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45967.800771064816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45967.800771064816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45967.800771064816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45967.800771064816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45967.800771064816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45967.800771064816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45967.800771064816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45967.800771064816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45967.800771064816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45967.800771064816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45967.800771064816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45967.800771064816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45967.800771064816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45967.800771064816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45967.800771064816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45967.800771064816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45967.800771064816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45967.800771064816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45967.800771064816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45967.800771064816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45967.800771064816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45967.800771064816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45967.800771064816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45967.800771064816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45967.800771064816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45967.800771064816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45967.800771064816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45967.800771064816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45967.800771064816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45967.800771064816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45967.800771064816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45967.800771064816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45967.800771064816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45967.800771064816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45967.800771064816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45967.800771064816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45967.800771064816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45967.800771064816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45967.800771064816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45967.800771064816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45967.800771064816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45967.800771064816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45967.800771064816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45967.800771064816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45967.800771064816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45967.800771064816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45967.800771064816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45967.800771064816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45967.800771064816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45967.800771064816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45967.800771064816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45967.800771064816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45967.800771064816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45967.800771064816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45967.800771064816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45967.800771064816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45967.800771064816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45967.800771064816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45967.800771064816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45967.800771064816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2"/>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45967.800770833332</v>
      </c>
      <c r="H2" s="150" t="s">
        <v>39107</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45967.800770833332</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45967.800770833332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45967.800770833332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45967.800771064816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45967.800771064816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45967.800771064816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45967.800771064816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45967.800771064816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45967.800771064816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45967.800771064816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45967.800771064816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45967.800771064816</v>
      </c>
      <c r="H14" s="150"/>
      <c r="I14" s="86" t="str">
        <f>IFERROR(VLOOKUP(D14,DB!A:F,6,0),"")</f>
        <v/>
      </c>
      <c r="J14" s="61" t="str">
        <f>IFERROR(VLOOKUP(D14,DB!A:G,7,0),"")</f>
        <v/>
      </c>
      <c r="K14" s="151"/>
      <c r="L14" s="152" t="str">
        <f>IFERROR(VLOOKUP(D14,DB!A:I,9,0),"")</f>
        <v/>
      </c>
    </row>
    <row r="15" spans="1:12" ht="31.5" customHeight="1">
      <c r="A15" s="86"/>
      <c r="B15" s="61" t="str">
        <f>IFERROR(VLOOKUP(D15,DB!A:K,11,0),"")</f>
        <v/>
      </c>
      <c r="C15" s="61" t="s">
        <v>39108</v>
      </c>
      <c r="D15" s="61"/>
      <c r="E15" s="61"/>
      <c r="F15" s="148"/>
      <c r="G15" s="149">
        <f ca="1">IFERROR(NOW()-F15,"-")</f>
        <v>45967.800771064816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45967.800771064816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45967.800771064816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45967.800771064816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45967.800771064816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45967.800771064816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45967.800771064816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45967.800771064816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45967.800771064816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45967.800771064816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45967.800771064816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45967.800771064816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45967.800771064816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45967.800771064816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45967.800771064816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45967.800771064816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45967.800771064816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45967.800771064816</v>
      </c>
      <c r="H32" s="150"/>
      <c r="I32" s="86" t="str">
        <f>IFERROR(VLOOKUP(D32,DB!A:F,6,0),"")</f>
        <v/>
      </c>
      <c r="J32" s="61" t="str">
        <f>IFERROR(VLOOKUP(D32,DB!A:G,7,0),"")</f>
        <v/>
      </c>
      <c r="K32" s="151"/>
      <c r="L32" s="152" t="str">
        <f>IFERROR(VLOOKUP(D32,DB!A:I,9,0),"")</f>
        <v/>
      </c>
    </row>
  </sheetData>
  <dataValidations count="2">
    <dataValidation allowBlank="1" showInputMessage="1" showErrorMessage="1" sqref="E1" xr:uid="{62B1622A-85BD-4882-B430-9803BC9B7251}"/>
    <dataValidation type="list" allowBlank="1" showInputMessage="1" showErrorMessage="1" sqref="E2:E3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