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88" documentId="120_S{2AC9BD13-BADA-5192-A53E-5A8FF88502F6}" xr6:coauthVersionLast="47" xr6:coauthVersionMax="47" xr10:uidLastSave="{199E051B-8923-45D8-A008-98205DFD186C}"/>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J6" i="2"/>
  <c r="I6" i="2"/>
  <c r="G6" i="2"/>
  <c r="B6" i="2"/>
  <c r="B3" i="4"/>
  <c r="B4"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G4" i="2"/>
  <c r="G2"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G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4" i="2"/>
  <c r="I4" i="2"/>
  <c r="J4" i="2"/>
  <c r="L4" i="2"/>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<sst xmlns="http://schemas.openxmlformats.org/spreadsheetml/2006/main" count="180273" uniqueCount="39121">
  <si>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</si>
  <si>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</si>
  <si>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</si>
  <si>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</si>
  <si>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</si>
  <si>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</si>
  <si>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</si>
  <si>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</si>
  <si>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</si>
  <si>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</si>
  <si>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</si>
  <si>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</si>
  <si>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</si>
  <si>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</si>
  <si>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</si>
  <si>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</si>
  <si>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</si>
  <si>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</si>
  <si>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</si>
  <si>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</si>
  <si>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</si>
  <si>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</si>
  <si>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</si>
  <si>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</si>
  <si>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</si>
  <si>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</si>
  <si>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</si>
  <si>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</si>
  <si>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</si>
  <si>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</si>
  <si>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</si>
  <si>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</si>
  <si>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</si>
  <si>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</si>
  <si>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</si>
  <si>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</si>
  <si>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</si>
  <si>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</si>
  <si>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</si>
  <si>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</si>
  <si>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</si>
  <si>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</si>
  <si>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</si>
  <si>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</si>
  <si>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</si>
  <si>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</si>
  <si>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</si>
  <si>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</si>
  <si>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</si>
  <si>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</si>
  <si>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</si>
  <si>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</si>
  <si>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</si>
  <si>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</si>
  <si>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</si>
  <si>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</si>
  <si>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</si>
  <si>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</si>
  <si>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</si>
  <si>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</si>
  <si>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</si>
  <si>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</si>
  <si>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</si>
  <si>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</si>
  <si>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</si>
  <si>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</si>
  <si>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</si>
  <si>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</si>
  <si>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</si>
  <si>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</si>
  <si>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</si>
  <si>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</si>
  <si>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</si>
  <si>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</si>
  <si>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</si>
  <si>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</si>
  <si>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</si>
  <si>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</si>
  <si>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</si>
  <si>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</si>
  <si>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</si>
  <si>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</si>
  <si>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</si>
  <si>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</si>
  <si>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</si>
  <si>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</si>
  <si>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</si>
  <si>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</si>
  <si>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</si>
  <si>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</si>
  <si>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</si>
  <si>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</si>
  <si>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</si>
  <si>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</si>
  <si>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</si>
  <si>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</si>
  <si>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</si>
  <si>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</si>
  <si>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</si>
  <si>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</si>
  <si>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</si>
  <si>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</si>
  <si>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</si>
  <si>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</si>
  <si>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</si>
  <si>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</si>
  <si>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</si>
  <si>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</si>
  <si>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</si>
  <si>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</si>
  <si>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</si>
  <si>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</si>
  <si>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</si>
  <si>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</si>
  <si>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</si>
  <si>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</si>
  <si>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</si>
  <si>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</si>
  <si>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</si>
  <si>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</si>
  <si>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</si>
  <si>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</si>
  <si>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</si>
  <si>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</si>
  <si>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</si>
  <si>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</si>
  <si>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</si>
  <si>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</si>
  <si>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</si>
  <si>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</si>
  <si>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</si>
  <si>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</si>
  <si>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</si>
  <si>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</si>
  <si>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</si>
  <si>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</si>
  <si>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</si>
  <si>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</si>
  <si>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</si>
  <si>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</si>
  <si>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</si>
  <si>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</si>
  <si>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</si>
  <si>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</si>
  <si>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</si>
  <si>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</si>
  <si>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</si>
  <si>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</si>
  <si>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</si>
  <si>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</si>
  <si>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</si>
  <si>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</si>
  <si>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</si>
  <si>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</si>
  <si>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</si>
  <si>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</si>
  <si>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</si>
  <si>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</si>
  <si>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</si>
  <si>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</si>
  <si>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</si>
  <si>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</si>
  <si>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</si>
  <si>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</si>
  <si>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</si>
  <si>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</si>
  <si>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</si>
  <si>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</si>
  <si>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</si>
  <si>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</si>
  <si>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</si>
  <si>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</si>
  <si>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</si>
  <si>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</si>
  <si>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</si>
  <si>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</si>
  <si>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</si>
  <si>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</si>
  <si>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</si>
  <si>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</si>
  <si>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</si>
  <si>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</si>
  <si>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</si>
  <si>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</si>
  <si>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</si>
  <si>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</si>
  <si>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</si>
  <si>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</si>
  <si>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</si>
  <si>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</si>
  <si>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</si>
  <si>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</si>
  <si>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</si>
  <si>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</si>
  <si>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</si>
  <si>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</si>
  <si>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</si>
  <si>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</si>
  <si>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</si>
  <si>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</si>
  <si>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</si>
  <si>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</si>
  <si>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</si>
  <si>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</si>
  <si>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</si>
  <si>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</si>
  <si>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</si>
  <si>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</si>
  <si>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</si>
  <si>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</si>
  <si>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</si>
  <si>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</si>
  <si>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</si>
  <si>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</si>
  <si>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</si>
  <si>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</si>
  <si>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</si>
  <si>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</si>
  <si>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</si>
  <si>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</si>
  <si>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</si>
  <si>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</si>
  <si>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</si>
  <si>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</si>
  <si>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</si>
  <si>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</si>
  <si>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</si>
  <si>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</si>
  <si>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</si>
  <si>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</si>
  <si>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</si>
  <si>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</si>
  <si>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</si>
  <si>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</si>
  <si>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</si>
  <si>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</si>
  <si>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</si>
  <si>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</si>
  <si>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</si>
  <si>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</si>
  <si>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</si>
  <si>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</si>
  <si>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</si>
  <si>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</si>
  <si>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</si>
  <si>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</si>
  <si>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</si>
  <si>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</si>
  <si>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</si>
  <si>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</si>
  <si>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</si>
  <si>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</si>
  <si>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</si>
  <si>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</si>
  <si>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</si>
  <si>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</si>
  <si>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</si>
  <si>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</si>
  <si>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</si>
  <si>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</si>
  <si>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</si>
  <si>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</si>
  <si>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</si>
  <si>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</si>
  <si>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</si>
  <si>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</si>
  <si>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</si>
  <si>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</si>
  <si>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</si>
  <si>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</si>
  <si>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</si>
  <si>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</si>
  <si>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</si>
  <si>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</si>
  <si>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</si>
  <si>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</si>
  <si>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</si>
  <si>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</si>
  <si>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</si>
  <si>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</si>
  <si>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</si>
  <si>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</si>
  <si>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</si>
  <si>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</si>
  <si>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</si>
  <si>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</si>
  <si>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</si>
  <si>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</si>
  <si>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</si>
  <si>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</si>
  <si>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</si>
  <si>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</si>
  <si>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</si>
  <si>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</si>
  <si>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</si>
  <si>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</si>
  <si>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</si>
  <si>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</si>
  <si>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</si>
  <si>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</si>
  <si>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</si>
  <si>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</si>
  <si>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</si>
  <si>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</si>
  <si>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</si>
  <si>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</si>
  <si>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</si>
  <si>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</si>
  <si>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</si>
  <si>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</si>
  <si>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</si>
  <si>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</si>
  <si>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</si>
  <si>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</si>
  <si>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</si>
  <si>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</si>
  <si>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</si>
  <si>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</si>
  <si>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</si>
  <si>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</si>
  <si>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</si>
  <si>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</si>
  <si>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</si>
  <si>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</si>
  <si>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</si>
  <si>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</si>
  <si>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</si>
  <si>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</si>
  <si>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</si>
  <si>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</si>
  <si>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</si>
  <si>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</si>
  <si>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</si>
  <si>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</si>
  <si>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</si>
  <si>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</si>
  <si>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</si>
  <si>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</si>
  <si>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</si>
  <si>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</si>
  <si>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</si>
  <si>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</si>
  <si>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</si>
  <si>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</si>
  <si>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</si>
  <si>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</si>
  <si>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</si>
  <si>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</si>
  <si>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</si>
  <si>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</si>
  <si>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</si>
  <si>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</si>
  <si>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</si>
  <si>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</si>
  <si>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</si>
  <si>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</si>
  <si>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</si>
  <si>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</si>
  <si>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</si>
  <si>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</si>
  <si>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</si>
  <si>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</si>
  <si>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</si>
  <si>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</si>
  <si>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</si>
  <si>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</si>
  <si>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</si>
  <si>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</si>
  <si>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</si>
  <si>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</si>
  <si>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</si>
  <si>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</si>
  <si>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</si>
  <si>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</si>
  <si>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</si>
  <si>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</si>
  <si>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</si>
  <si>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</si>
  <si>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</si>
  <si>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</si>
  <si>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</si>
  <si>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</si>
  <si>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</si>
  <si>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</si>
  <si>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</si>
  <si>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</si>
  <si>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</si>
  <si>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</si>
  <si>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</si>
  <si>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</si>
  <si>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</si>
  <si>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</si>
  <si>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</si>
  <si>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</si>
  <si>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</si>
  <si>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</si>
  <si>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</si>
  <si>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</si>
  <si>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</si>
  <si>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</si>
  <si>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</si>
  <si>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</si>
  <si>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</si>
  <si>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</si>
  <si>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</si>
  <si>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</si>
  <si>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</si>
  <si>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</si>
  <si>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</si>
  <si>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</si>
  <si>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</si>
  <si>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</si>
  <si>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</si>
  <si>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</si>
  <si>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</si>
  <si>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</si>
  <si>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</si>
  <si>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</si>
  <si>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</si>
  <si>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</si>
  <si>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</si>
  <si>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</si>
  <si>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</si>
  <si>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</si>
  <si>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</si>
  <si>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</si>
  <si>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</si>
  <si>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</si>
  <si>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</si>
  <si>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</si>
  <si>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</si>
  <si>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</si>
  <si>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</si>
  <si>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</si>
  <si>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</si>
  <si>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</si>
  <si>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</si>
  <si>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</si>
  <si>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</si>
  <si>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</si>
  <si>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</si>
  <si>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</si>
  <si>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</si>
  <si>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</si>
  <si>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</si>
  <si>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</si>
  <si>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</si>
  <si>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</si>
  <si>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</si>
  <si>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</si>
  <si>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</si>
  <si>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</si>
  <si>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</si>
  <si>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</si>
  <si>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</si>
  <si>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</si>
  <si>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</si>
  <si>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</si>
  <si>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</si>
  <si>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</si>
  <si>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</si>
  <si>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</si>
  <si>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</si>
  <si>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</si>
  <si>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</si>
  <si>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</si>
  <si>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</si>
  <si>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</si>
  <si>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</si>
  <si>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</si>
  <si>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</si>
  <si>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</si>
  <si>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</si>
  <si>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</si>
  <si>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</si>
  <si>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</si>
  <si>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</si>
  <si>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</si>
  <si>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</si>
  <si>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</si>
  <si>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</si>
  <si>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</si>
  <si>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</si>
  <si>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</si>
  <si>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</si>
  <si>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</si>
  <si>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</si>
  <si>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</si>
  <si>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</si>
  <si>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</si>
  <si>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</si>
  <si>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</si>
  <si>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</si>
  <si>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</si>
  <si>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</si>
  <si>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</si>
  <si>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</si>
  <si>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</si>
  <si>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</si>
  <si>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</si>
  <si>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</si>
  <si>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</si>
  <si>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</si>
  <si>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</si>
  <si>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</si>
  <si>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</si>
  <si>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</si>
  <si>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</si>
  <si>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</si>
  <si>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</si>
  <si>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</si>
  <si>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</si>
  <si>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</si>
  <si>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</si>
  <si>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</si>
  <si>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</si>
  <si>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</si>
  <si>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</si>
  <si>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</si>
  <si>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</si>
  <si>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</si>
  <si>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</si>
  <si>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</si>
  <si>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</si>
  <si>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</si>
  <si>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</si>
  <si>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</si>
  <si>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</si>
  <si>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</si>
  <si>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</si>
  <si>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</si>
  <si>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</si>
  <si>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</si>
  <si>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</si>
  <si>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</si>
  <si>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</si>
  <si>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</si>
  <si>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</si>
  <si>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</si>
  <si>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</si>
  <si>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</si>
  <si>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</si>
  <si>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</si>
  <si>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</si>
  <si>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</si>
  <si>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</si>
  <si>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</si>
  <si>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</si>
  <si>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</si>
  <si>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</si>
  <si>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</si>
  <si>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</si>
  <si>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</si>
  <si>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</si>
  <si>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</si>
  <si>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</si>
  <si>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</si>
  <si>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</si>
  <si>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</si>
  <si>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</si>
  <si>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</si>
  <si>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</si>
  <si>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</si>
  <si>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</si>
  <si>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</si>
  <si>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</si>
  <si>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</si>
  <si>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</si>
  <si>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</si>
  <si>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</si>
  <si>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</si>
  <si>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</si>
  <si>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</si>
  <si>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</si>
  <si>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</si>
  <si>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</si>
  <si>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</si>
  <si>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</si>
  <si>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</si>
  <si>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</si>
  <si>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</si>
  <si>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</si>
  <si>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</si>
  <si>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</si>
  <si>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</si>
  <si>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</si>
  <si>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</si>
  <si>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</si>
  <si>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</si>
  <si>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</si>
  <si>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</si>
  <si>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</si>
  <si>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</si>
  <si>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</si>
  <si>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</si>
  <si>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</si>
  <si>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</si>
  <si>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</si>
  <si>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</si>
  <si>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</si>
  <si>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</si>
  <si>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</si>
  <si>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</si>
  <si>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</si>
  <si>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</si>
  <si>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</si>
  <si>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</si>
  <si>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</si>
  <si>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</si>
  <si>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</si>
  <si>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</si>
  <si>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</si>
  <si>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</si>
  <si>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</si>
  <si>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</si>
  <si>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</si>
  <si>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</si>
  <si>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</si>
  <si>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</si>
  <si>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</si>
  <si>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</si>
  <si>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</si>
  <si>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</si>
  <si>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</si>
  <si>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</si>
  <si>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</si>
  <si>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</si>
  <si>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</si>
  <si>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</si>
  <si>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</si>
  <si>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</si>
  <si>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</si>
  <si>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</si>
  <si>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</si>
  <si>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</si>
  <si>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</si>
  <si>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</si>
  <si>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</si>
  <si>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</si>
  <si>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</si>
  <si>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</si>
  <si>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</si>
  <si>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</si>
  <si>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</si>
  <si>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</si>
  <si>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</si>
  <si>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</si>
  <si>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</si>
  <si>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</si>
  <si>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</si>
  <si>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</si>
  <si>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</si>
  <si>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</si>
  <si>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</si>
  <si>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</si>
  <si>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</si>
  <si>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</si>
  <si>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</si>
  <si>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</si>
  <si>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</si>
  <si>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</si>
  <si>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</si>
  <si>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</si>
  <si>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</si>
  <si>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</si>
  <si>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</si>
  <si>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</si>
  <si>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</si>
  <si>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</si>
  <si>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</si>
  <si>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</si>
  <si>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</si>
  <si>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</si>
  <si>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</si>
  <si>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</si>
  <si>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</si>
  <si>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</si>
  <si>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</si>
  <si>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</si>
  <si>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</si>
  <si>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</si>
  <si>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</si>
  <si>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</si>
  <si>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</si>
  <si>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</si>
  <si>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</si>
  <si>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</si>
  <si>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</si>
  <si>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</si>
  <si>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</si>
  <si>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</si>
  <si>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</si>
  <si>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</si>
  <si>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</si>
  <si>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</si>
  <si>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</si>
  <si>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</si>
  <si>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</si>
  <si>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</si>
  <si>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</si>
  <si>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</si>
  <si>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</si>
  <si>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</si>
  <si>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</si>
  <si>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</si>
  <si>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</si>
  <si>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</si>
  <si>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</si>
  <si>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</si>
  <si>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</si>
  <si>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</si>
  <si>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</si>
  <si>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</si>
  <si>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</si>
  <si>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</si>
  <si>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</si>
  <si>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</si>
  <si>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</si>
  <si>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</si>
  <si>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</si>
  <si>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</si>
  <si>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</si>
  <si>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</si>
  <si>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</si>
  <si>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</si>
  <si>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</si>
  <si>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</si>
  <si>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</si>
  <si>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</si>
  <si>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</si>
  <si>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</si>
  <si>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</si>
  <si>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</si>
  <si>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</si>
  <si>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</si>
  <si>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</si>
  <si>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</si>
  <si>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</si>
  <si>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</si>
  <si>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</si>
  <si>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</si>
  <si>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</si>
  <si>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</si>
  <si>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</si>
  <si>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</si>
  <si>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</si>
  <si>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</si>
  <si>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</si>
  <si>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</si>
  <si>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</si>
  <si>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</si>
  <si>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</si>
  <si>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</si>
  <si>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</si>
  <si>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</si>
  <si>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</si>
  <si>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</si>
  <si>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</si>
  <si>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</si>
  <si>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</si>
  <si>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</si>
  <si>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</si>
  <si>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</si>
  <si>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</si>
  <si>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</si>
  <si>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</si>
  <si>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</si>
  <si>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</si>
  <si>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</si>
  <si>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</si>
  <si>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</si>
  <si>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</si>
  <si>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</si>
  <si>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</si>
  <si>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</si>
  <si>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</si>
  <si>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</si>
  <si>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</si>
  <si>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</si>
  <si>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</si>
  <si>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</si>
  <si>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</si>
  <si>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</si>
  <si>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</si>
  <si>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</si>
  <si>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</si>
  <si>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</si>
  <si>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</si>
  <si>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</si>
  <si>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</si>
  <si>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</si>
  <si>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</si>
  <si>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</si>
  <si>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</si>
  <si>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</si>
  <si>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</si>
  <si>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</si>
  <si>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</si>
  <si>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</si>
  <si>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</si>
  <si>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</si>
  <si>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</si>
  <si>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</si>
  <si>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</si>
  <si>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</si>
  <si>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</si>
  <si>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</si>
  <si>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</si>
  <si>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</si>
  <si>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</si>
  <si>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</si>
  <si>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</si>
  <si>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</si>
  <si>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</si>
  <si>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</si>
  <si>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</si>
  <si>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</si>
  <si>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</si>
  <si>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</si>
  <si>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</si>
  <si>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</si>
  <si>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</si>
  <si>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</si>
  <si>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</si>
  <si>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</si>
  <si>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</si>
  <si>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</si>
  <si>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</si>
  <si>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</si>
  <si>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</si>
  <si>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</si>
  <si>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</si>
  <si>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</si>
  <si>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</si>
  <si>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</si>
  <si>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</si>
  <si>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</si>
  <si>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</si>
  <si>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</si>
  <si>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</si>
  <si>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</si>
  <si>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</si>
  <si>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</si>
  <si>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</si>
  <si>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</si>
  <si>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</si>
  <si>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</si>
  <si>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</si>
  <si>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</si>
  <si>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</si>
  <si>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</si>
  <si>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</si>
  <si>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</si>
  <si>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</si>
  <si>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</si>
  <si>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</si>
  <si>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</si>
  <si>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</si>
  <si>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</si>
  <si>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</si>
  <si>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</si>
  <si>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</si>
  <si>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</si>
  <si>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</si>
  <si>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</si>
  <si>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</si>
  <si>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</si>
  <si>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</si>
  <si>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</si>
  <si>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</si>
  <si>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</si>
  <si>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</si>
  <si>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</si>
  <si>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</si>
  <si>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</si>
  <si>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</si>
  <si>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</si>
  <si>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</si>
  <si>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</si>
  <si>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</si>
  <si>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</si>
  <si>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</si>
  <si>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</si>
  <si>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</si>
  <si>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</si>
  <si>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</si>
  <si>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</si>
  <si>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</si>
  <si>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</si>
  <si>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</si>
  <si>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</si>
  <si>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</si>
  <si>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</si>
  <si>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</si>
  <si>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</si>
  <si>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</si>
  <si>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</si>
  <si>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</si>
  <si>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</si>
  <si>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</si>
  <si>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</si>
  <si>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</si>
  <si>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</si>
  <si>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</si>
  <si>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</si>
  <si>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</si>
  <si>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</si>
  <si>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</si>
  <si>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</si>
  <si>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</si>
  <si>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</si>
  <si>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</si>
  <si>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</si>
  <si>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</si>
  <si>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</si>
  <si>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</si>
  <si>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</si>
  <si>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</si>
  <si>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</si>
  <si>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</si>
  <si>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</si>
  <si>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</si>
  <si>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</si>
  <si>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</si>
  <si>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</si>
  <si>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</si>
  <si>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</si>
  <si>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</si>
  <si>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</si>
  <si>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</si>
  <si>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</si>
  <si>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</si>
  <si>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</si>
  <si>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</si>
  <si>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</si>
  <si>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</si>
  <si>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</si>
  <si>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</si>
  <si>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</si>
  <si>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</si>
  <si>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</si>
  <si>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</si>
  <si>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</si>
  <si>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</si>
  <si>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</si>
  <si>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</si>
  <si>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</si>
  <si>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</si>
  <si>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</si>
  <si>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</si>
  <si>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</si>
  <si>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</si>
  <si>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</si>
  <si>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</si>
  <si>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</si>
  <si>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</si>
  <si>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</si>
  <si>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</si>
  <si>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</si>
  <si>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</si>
  <si>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</si>
  <si>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</si>
  <si>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</si>
  <si>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</si>
  <si>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</si>
  <si>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</si>
  <si>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</si>
  <si>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</si>
  <si>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</si>
  <si>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</si>
  <si>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</si>
  <si>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</si>
  <si>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</si>
  <si>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</si>
  <si>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</si>
  <si>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</si>
  <si>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</si>
  <si>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</si>
  <si>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</si>
  <si>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</si>
  <si>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</si>
  <si>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</si>
  <si>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</si>
  <si>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</si>
  <si>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</si>
  <si>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</si>
  <si>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</si>
  <si>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</si>
  <si>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</si>
  <si>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</si>
  <si>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</si>
  <si>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</si>
  <si>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</si>
  <si>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</si>
  <si>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</si>
  <si>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</si>
  <si>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</si>
  <si>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</si>
  <si>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</si>
  <si>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</si>
  <si>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</si>
  <si>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</si>
  <si>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</si>
  <si>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</si>
  <si>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</si>
  <si>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</si>
  <si>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</si>
  <si>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</si>
  <si>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</si>
  <si>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</si>
  <si>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</si>
  <si>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</si>
  <si>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</si>
  <si>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</si>
  <si>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</si>
  <si>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</si>
  <si>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</si>
  <si>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</si>
  <si>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</si>
  <si>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</si>
  <si>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</si>
  <si>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</si>
  <si>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</si>
  <si>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</si>
  <si>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</si>
  <si>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</si>
  <si>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</si>
  <si>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</si>
  <si>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</si>
  <si>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</si>
  <si>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</si>
  <si>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</si>
  <si>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</si>
  <si>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</si>
  <si>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</si>
  <si>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</si>
  <si>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</si>
  <si>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</si>
  <si>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</si>
  <si>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</si>
  <si>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</si>
  <si>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</si>
  <si>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</si>
  <si>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</si>
  <si>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</si>
  <si>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</si>
  <si>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</si>
  <si>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</si>
  <si>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</si>
  <si>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</si>
  <si>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</si>
  <si>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</si>
  <si>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</si>
  <si>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</si>
  <si>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</si>
  <si>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</si>
  <si>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</si>
  <si>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</si>
  <si>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</si>
  <si>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</si>
  <si>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</si>
  <si>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</si>
  <si>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</si>
  <si>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</si>
  <si>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</si>
  <si>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</si>
  <si>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</si>
  <si>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</si>
  <si>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</si>
  <si>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</si>
  <si>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</si>
  <si>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</si>
  <si>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</si>
  <si>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</si>
  <si>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</si>
  <si>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</si>
  <si>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</si>
  <si>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</si>
  <si>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</si>
  <si>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</si>
  <si>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</si>
  <si>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</si>
  <si>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</si>
  <si>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</si>
  <si>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</si>
  <si>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</si>
  <si>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</si>
  <si>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</si>
  <si>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</si>
  <si>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</si>
  <si>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</si>
  <si>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</si>
  <si>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</si>
  <si>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</si>
  <si>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</si>
  <si>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</si>
  <si>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</si>
  <si>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</si>
  <si>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</si>
  <si>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</si>
  <si>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</si>
  <si>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</si>
  <si>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</si>
  <si>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</si>
  <si>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</si>
  <si>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</si>
  <si>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</si>
  <si>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</si>
  <si>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</si>
  <si>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</si>
  <si>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</si>
  <si>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</si>
  <si>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</si>
  <si>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</si>
  <si>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</si>
  <si>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</si>
  <si>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</si>
  <si>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</si>
  <si>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</si>
  <si>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</si>
  <si>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</si>
  <si>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</si>
  <si>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</si>
  <si>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</si>
  <si>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</si>
  <si>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</si>
  <si>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</si>
  <si>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</si>
  <si>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</si>
  <si>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</si>
  <si>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</si>
  <si>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</si>
  <si>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</si>
  <si>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</si>
  <si>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</si>
  <si>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</si>
  <si>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</si>
  <si>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</si>
  <si>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</si>
  <si>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</si>
  <si>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</si>
  <si>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</si>
  <si>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</si>
  <si>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</si>
  <si>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</si>
  <si>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</si>
  <si>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</si>
  <si>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</si>
  <si>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</si>
  <si>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</si>
  <si>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</si>
  <si>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</si>
  <si>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</si>
  <si>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</si>
  <si>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</si>
  <si>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</si>
  <si>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</si>
  <si>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</si>
  <si>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</si>
  <si>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</si>
  <si>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</si>
  <si>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</si>
  <si>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</si>
  <si>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</si>
  <si>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</si>
  <si>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</si>
  <si>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</si>
  <si>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</si>
  <si>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</si>
  <si>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</si>
  <si>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</si>
  <si>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</si>
  <si>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</si>
  <si>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</si>
  <si>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</si>
  <si>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</si>
  <si>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</si>
  <si>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</si>
  <si>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</si>
  <si>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</si>
  <si>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</si>
  <si>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</si>
  <si>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</si>
  <si>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</si>
  <si>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</si>
  <si>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</si>
  <si>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</si>
  <si>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</si>
  <si>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</si>
  <si>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</si>
  <si>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</si>
  <si>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</si>
  <si>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</si>
  <si>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</si>
  <si>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</si>
  <si>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</si>
  <si>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</si>
  <si>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</si>
  <si>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</si>
  <si>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</si>
  <si>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</si>
  <si>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</si>
  <si>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</si>
  <si>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</si>
  <si>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</si>
  <si>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</si>
  <si>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</si>
  <si>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</si>
  <si>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</si>
  <si>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</si>
  <si>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</si>
  <si>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</si>
  <si>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</si>
  <si>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</si>
  <si>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</si>
  <si>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</si>
  <si>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</si>
  <si>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</si>
  <si>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</si>
  <si>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</si>
  <si>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</si>
  <si>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</si>
  <si>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</si>
  <si>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</si>
  <si>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</si>
  <si>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</si>
  <si>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</si>
  <si>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</si>
  <si>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</si>
  <si>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</si>
  <si>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</si>
  <si>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</si>
  <si>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</si>
  <si>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</si>
  <si>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</si>
  <si>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</si>
  <si>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</si>
  <si>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</si>
  <si>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</si>
  <si>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</si>
  <si>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</si>
  <si>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</si>
  <si>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</si>
  <si>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</si>
  <si>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</si>
  <si>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</si>
  <si>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</si>
  <si>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</si>
  <si>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</si>
  <si>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</si>
  <si>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</si>
  <si>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</si>
  <si>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</si>
  <si>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</si>
  <si>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</si>
  <si>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</si>
  <si>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</si>
  <si>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</si>
  <si>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</si>
  <si>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</si>
  <si>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</si>
  <si>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</si>
  <si>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</si>
  <si>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</si>
  <si>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</si>
  <si>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</si>
  <si>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</si>
  <si>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</si>
  <si>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</si>
  <si>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</si>
  <si>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</si>
  <si>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</si>
  <si>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</si>
  <si>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</si>
  <si>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</si>
  <si>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</si>
  <si>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</si>
  <si>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</si>
  <si>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</si>
  <si>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</si>
  <si>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</si>
  <si>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</si>
  <si>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</si>
  <si>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</si>
  <si>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</si>
  <si>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</si>
  <si>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</si>
  <si>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</si>
  <si>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</si>
  <si>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</si>
  <si>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</si>
  <si>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</si>
  <si>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</si>
  <si>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</si>
  <si>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</si>
  <si>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</si>
  <si>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</si>
  <si>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</si>
  <si>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</si>
  <si>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</si>
  <si>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</si>
  <si>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</si>
  <si>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</si>
  <si>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</si>
  <si>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</si>
  <si>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</si>
  <si>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</si>
  <si>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</si>
  <si>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</si>
  <si>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</si>
  <si>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</si>
  <si>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</si>
  <si>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</si>
  <si>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</si>
  <si>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</si>
  <si>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</si>
  <si>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</si>
  <si>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</si>
  <si>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</si>
  <si>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</si>
  <si>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</si>
  <si>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</si>
  <si>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</si>
  <si>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</si>
  <si>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</si>
  <si>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</si>
  <si>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</si>
  <si>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</si>
  <si>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</si>
  <si>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</si>
  <si>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</si>
  <si>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</si>
  <si>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</si>
  <si>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</si>
  <si>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</si>
  <si>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</si>
  <si>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</si>
  <si>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</si>
  <si>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</si>
  <si>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</si>
  <si>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</si>
  <si>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</si>
  <si>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</si>
  <si>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</si>
  <si>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</si>
  <si>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</si>
  <si>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</si>
  <si>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</si>
  <si>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</si>
  <si>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</si>
  <si>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</si>
  <si>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</si>
  <si>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</si>
  <si>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</si>
  <si>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</si>
  <si>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</si>
  <si>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</si>
  <si>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</si>
  <si>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</si>
  <si>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</si>
  <si>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</si>
  <si>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</si>
  <si>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</si>
  <si>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</si>
  <si>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</si>
  <si>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</si>
  <si>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</si>
  <si>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</si>
  <si>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</si>
  <si>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</si>
  <si>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</si>
  <si>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</si>
  <si>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</si>
  <si>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</si>
  <si>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</si>
  <si>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</si>
  <si>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</si>
  <si>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</si>
  <si>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</si>
  <si>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</si>
  <si>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</si>
  <si>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</si>
  <si>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</si>
  <si>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</si>
  <si>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</si>
  <si>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</si>
  <si>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</si>
  <si>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</si>
  <si>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</si>
  <si>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</si>
  <si>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</si>
  <si>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</si>
  <si>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</si>
  <si>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</si>
  <si>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</si>
  <si>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</si>
  <si>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</si>
  <si>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</si>
  <si>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</si>
  <si>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</si>
  <si>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</si>
  <si>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</si>
  <si>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</si>
  <si>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</si>
  <si>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</si>
  <si>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</si>
  <si>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</si>
  <si>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</si>
  <si>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</si>
  <si>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</si>
  <si>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</si>
  <si>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</si>
  <si>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</si>
  <si>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</si>
  <si>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</si>
  <si>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</si>
  <si>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</si>
  <si>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</si>
  <si>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</si>
  <si>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</si>
  <si>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</si>
  <si>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</si>
  <si>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</si>
  <si>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</si>
  <si>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</si>
  <si>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</si>
  <si>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</si>
  <si>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</si>
  <si>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</si>
  <si>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</si>
  <si>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</si>
  <si>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</si>
  <si>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</si>
  <si>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</si>
  <si>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</si>
  <si>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</si>
  <si>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</si>
  <si>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</si>
  <si>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</si>
  <si>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</si>
  <si>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</si>
  <si>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</si>
  <si>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</si>
  <si>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</si>
  <si>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</si>
  <si>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</si>
  <si>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</si>
  <si>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</si>
  <si>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</si>
  <si>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</si>
  <si>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</si>
  <si>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</si>
  <si>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</si>
  <si>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</si>
  <si>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</si>
  <si>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</si>
  <si>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</si>
  <si>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</si>
  <si>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</si>
  <si>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</si>
  <si>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</si>
  <si>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</si>
  <si>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</si>
  <si>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</si>
  <si>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</si>
  <si>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</si>
  <si>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</si>
  <si>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</si>
  <si>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</si>
  <si>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</si>
  <si>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</si>
  <si>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</si>
  <si>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</si>
  <si>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</si>
  <si>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</si>
  <si>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</si>
  <si>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</si>
  <si>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</si>
  <si>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</si>
  <si>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</si>
  <si>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</si>
  <si>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</si>
  <si>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</si>
  <si>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</si>
  <si>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</si>
  <si>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</si>
  <si>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</si>
  <si>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</si>
  <si>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</si>
  <si>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</si>
  <si>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</si>
  <si>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</si>
  <si>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</si>
  <si>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</si>
  <si>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</si>
  <si>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</si>
  <si>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</si>
  <si>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</si>
  <si>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</si>
  <si>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</si>
  <si>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</si>
  <si>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</si>
  <si>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</si>
  <si>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</si>
  <si>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</si>
  <si>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</si>
  <si>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</si>
  <si>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</si>
  <si>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</si>
  <si>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</si>
  <si>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</si>
  <si>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</si>
  <si>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</si>
  <si>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</si>
  <si>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</si>
  <si>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</si>
  <si>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</si>
  <si>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</si>
  <si>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</si>
  <si>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</si>
  <si>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</si>
  <si>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</si>
  <si>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</si>
  <si>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</si>
  <si>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</si>
  <si>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</si>
  <si>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</si>
  <si>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</si>
  <si>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</si>
  <si>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</si>
  <si>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</si>
  <si>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</si>
  <si>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</si>
  <si>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</si>
  <si>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</si>
  <si>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</si>
  <si>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</si>
  <si>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</si>
  <si>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</si>
  <si>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</si>
  <si>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</si>
  <si>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</si>
  <si>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</si>
  <si>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</si>
  <si>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</si>
  <si>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</si>
  <si>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</si>
  <si>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</si>
  <si>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</si>
  <si>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</si>
  <si>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</si>
  <si>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</si>
  <si>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</si>
  <si>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</si>
  <si>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</si>
  <si>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</si>
  <si>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</si>
  <si>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</si>
  <si>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</si>
  <si>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</si>
  <si>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</si>
  <si>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</si>
  <si>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</si>
  <si>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</si>
  <si>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</si>
  <si>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</si>
  <si>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</si>
  <si>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</si>
  <si>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</si>
  <si>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</si>
  <si>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</si>
  <si>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</si>
  <si>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</si>
  <si>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</si>
  <si>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</si>
  <si>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</si>
  <si>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</si>
  <si>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</si>
  <si>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</si>
  <si>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</si>
  <si>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</si>
  <si>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</si>
  <si>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</si>
  <si>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</si>
  <si>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</si>
  <si>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</si>
  <si>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</si>
  <si>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</si>
  <si>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</si>
  <si>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</si>
  <si>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</si>
  <si>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</si>
  <si>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</si>
  <si>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</si>
  <si>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</si>
  <si>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</si>
  <si>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</si>
  <si>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</si>
  <si>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</si>
  <si>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</si>
  <si>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</si>
  <si>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</si>
  <si>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</si>
  <si>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</si>
  <si>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</si>
  <si>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</si>
  <si>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</si>
  <si>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</si>
  <si>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</si>
  <si>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</si>
  <si>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</si>
  <si>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</si>
  <si>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</si>
  <si>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</si>
  <si>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</si>
  <si>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</si>
  <si>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</si>
  <si>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</si>
  <si>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</si>
  <si>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</si>
  <si>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</si>
  <si>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</si>
  <si>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</si>
  <si>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</si>
  <si>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</si>
  <si>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</si>
  <si>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</si>
  <si>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</si>
  <si>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</si>
  <si>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</si>
  <si>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</si>
  <si>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</si>
  <si>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</si>
  <si>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</si>
  <si>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</si>
  <si>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</si>
  <si>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</si>
  <si>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</si>
  <si>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</si>
  <si>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</si>
  <si>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</si>
  <si>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</si>
  <si>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</si>
  <si>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</si>
  <si>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</si>
  <si>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</si>
  <si>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</si>
  <si>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</si>
  <si>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</si>
  <si>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</si>
  <si>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</si>
  <si>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</si>
  <si>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</si>
  <si>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</si>
  <si>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</si>
  <si>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</si>
  <si>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</si>
  <si>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</si>
  <si>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</si>
  <si>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</si>
  <si>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</si>
  <si>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</si>
  <si>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</si>
  <si>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</si>
  <si>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</si>
  <si>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</si>
  <si>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</si>
  <si>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</si>
  <si>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</si>
  <si>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</si>
  <si>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</si>
  <si>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</si>
  <si>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</si>
  <si>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</si>
  <si>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</si>
  <si>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</si>
  <si>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</si>
  <si>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</si>
  <si>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</si>
  <si>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</si>
  <si>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</si>
  <si>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</si>
  <si>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</si>
  <si>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</si>
  <si>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</si>
  <si>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</si>
  <si>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</si>
  <si>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</si>
  <si>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</si>
  <si>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</si>
  <si>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</si>
  <si>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</si>
  <si>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</si>
  <si>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</si>
  <si>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</si>
  <si>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</si>
  <si>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</si>
  <si>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</si>
  <si>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</si>
  <si>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</si>
  <si>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</si>
  <si>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</si>
  <si>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</si>
  <si>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</si>
  <si>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</si>
  <si>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</si>
  <si>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</si>
  <si>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</si>
  <si>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</si>
  <si>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</si>
  <si>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</si>
  <si>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</si>
  <si>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</si>
  <si>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</si>
  <si>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</si>
  <si>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</si>
  <si>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</si>
  <si>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</si>
  <si>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</si>
  <si>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</si>
  <si>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</si>
  <si>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</si>
  <si>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</si>
  <si>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</si>
  <si>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</si>
  <si>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</si>
  <si>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</si>
  <si>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</si>
  <si>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</si>
  <si>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</si>
  <si>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</si>
  <si>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</si>
  <si>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</si>
  <si>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</si>
  <si>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</si>
  <si>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</si>
  <si>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</si>
  <si>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</si>
  <si>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</si>
  <si>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</si>
  <si>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</si>
  <si>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</si>
  <si>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</si>
  <si>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</si>
  <si>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</si>
  <si>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</si>
  <si>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</si>
  <si>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</si>
  <si>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</si>
  <si>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</si>
  <si>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</si>
  <si>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</si>
  <si>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</si>
  <si>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</si>
  <si>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</si>
  <si>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</si>
  <si>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</si>
  <si>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</si>
  <si>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</si>
  <si>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</si>
  <si>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</si>
  <si>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</si>
  <si>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</si>
  <si>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</si>
  <si>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</si>
  <si>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</si>
  <si>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</si>
  <si>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</si>
  <si>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</si>
  <si>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</si>
  <si>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</si>
  <si>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</si>
  <si>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</si>
  <si>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</si>
  <si>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</si>
  <si>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</si>
  <si>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</si>
  <si>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</si>
  <si>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</si>
  <si>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</si>
  <si>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</si>
  <si>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</si>
  <si>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</si>
  <si>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</si>
  <si>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</si>
  <si>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</si>
  <si>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</si>
  <si>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</si>
  <si>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</si>
  <si>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</si>
  <si>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</si>
  <si>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</si>
  <si>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</si>
  <si>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</si>
  <si>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</si>
  <si>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</si>
  <si>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</si>
  <si>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</si>
  <si>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</si>
  <si>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</si>
  <si>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</si>
  <si>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</si>
  <si>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</si>
  <si>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</si>
  <si>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</si>
  <si>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</si>
  <si>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</si>
  <si>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</si>
  <si>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</si>
  <si>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</si>
  <si>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</si>
  <si>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</si>
  <si>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</si>
  <si>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</si>
  <si>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</si>
  <si>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</si>
  <si>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</si>
  <si>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</si>
  <si>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</si>
  <si>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</si>
  <si>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</si>
  <si>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</si>
  <si>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</si>
  <si>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</si>
  <si>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</si>
  <si>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</si>
  <si>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</si>
  <si>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</si>
  <si>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</si>
  <si>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</si>
  <si>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</si>
  <si>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</si>
  <si>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</si>
  <si>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</si>
  <si>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</si>
  <si>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</si>
  <si>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</si>
  <si>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</si>
  <si>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</si>
  <si>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</si>
  <si>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</si>
  <si>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</si>
  <si>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</si>
  <si>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</si>
  <si>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</si>
  <si>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</si>
  <si>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</si>
  <si>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</si>
  <si>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</si>
  <si>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</si>
  <si>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</si>
  <si>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</si>
  <si>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</si>
  <si>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</si>
  <si>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</si>
  <si>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</si>
  <si>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</si>
  <si>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</si>
  <si>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</si>
  <si>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</si>
  <si>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</si>
  <si>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</si>
  <si>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</si>
  <si>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</si>
  <si>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</si>
  <si>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</si>
  <si>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</si>
  <si>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</si>
  <si>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</si>
  <si>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</si>
  <si>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</si>
  <si>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</si>
  <si>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</si>
  <si>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</si>
  <si>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</si>
  <si>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</si>
  <si>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</si>
  <si>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</si>
  <si>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</si>
  <si>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</si>
  <si>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</si>
  <si>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</si>
  <si>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</si>
  <si>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</si>
  <si>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</si>
  <si>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</si>
  <si>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</si>
  <si>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</si>
  <si>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</si>
  <si>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</si>
  <si>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</si>
  <si>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</si>
  <si>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</si>
  <si>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</si>
  <si>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</si>
  <si>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</si>
  <si>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</si>
  <si>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</si>
  <si>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</si>
  <si>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</si>
  <si>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</si>
  <si>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</si>
  <si>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</si>
  <si>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</si>
  <si>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</si>
  <si>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</si>
  <si>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</si>
  <si>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</si>
  <si>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</si>
  <si>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</si>
  <si>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</si>
  <si>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</si>
  <si>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</si>
  <si>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</si>
  <si>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</si>
  <si>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</si>
  <si>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</si>
  <si>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</si>
  <si>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</si>
  <si>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</si>
  <si>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</si>
  <si>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</si>
  <si>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</si>
  <si>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</si>
  <si>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</si>
  <si>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</si>
  <si>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</si>
  <si>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</si>
  <si>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</si>
  <si>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</si>
  <si>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</si>
  <si>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</si>
  <si>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</si>
  <si>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</si>
  <si>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</si>
  <si>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</si>
  <si>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</si>
  <si>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</si>
  <si>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</si>
  <si>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</si>
  <si>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</si>
  <si>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</si>
  <si>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</si>
  <si>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</si>
  <si>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</si>
  <si>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</si>
  <si>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</si>
  <si>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</si>
  <si>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</si>
  <si>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</si>
  <si>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</si>
  <si>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</si>
  <si>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</si>
  <si>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</si>
  <si>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</si>
  <si>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</si>
  <si>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</si>
  <si>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</si>
  <si>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</si>
  <si>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</si>
  <si>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</si>
  <si>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</si>
  <si>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</si>
  <si>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</si>
  <si>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</si>
  <si>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</si>
  <si>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</si>
  <si>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</si>
  <si>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</si>
  <si>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</si>
  <si>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</si>
  <si>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</si>
  <si>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</si>
  <si>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</si>
  <si>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</si>
  <si>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</si>
  <si>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</si>
  <si>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</si>
  <si>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</si>
  <si>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</si>
  <si>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</si>
  <si>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</si>
  <si>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</si>
  <si>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</si>
  <si>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</si>
  <si>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</si>
  <si>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</si>
  <si>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</si>
  <si>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</si>
  <si>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</si>
  <si>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</si>
  <si>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</si>
  <si>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</si>
  <si>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</si>
  <si>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</si>
  <si>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</si>
  <si>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</si>
  <si>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</si>
  <si>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</si>
  <si>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</si>
  <si>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</si>
  <si>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</si>
  <si>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</si>
  <si>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</si>
  <si>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</si>
  <si>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</si>
  <si>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</si>
  <si>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</si>
  <si>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</si>
  <si>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</si>
  <si>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</si>
  <si>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</si>
  <si>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</si>
  <si>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</si>
  <si>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</si>
  <si>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</si>
  <si>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</si>
  <si>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</si>
  <si>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</si>
  <si>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</si>
  <si>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</si>
  <si>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</si>
  <si>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</si>
  <si>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</si>
  <si>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</si>
  <si>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</si>
  <si>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</si>
  <si>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</si>
  <si>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</si>
  <si>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</si>
  <si>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</si>
  <si>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</si>
  <si>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</si>
  <si>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</si>
  <si>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</si>
  <si>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</si>
  <si>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</si>
  <si>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</si>
  <si>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</si>
  <si>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</si>
  <si>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</si>
  <si>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</si>
  <si>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</si>
  <si>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</si>
  <si>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</si>
  <si>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</si>
  <si>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</si>
  <si>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</si>
  <si>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</si>
  <si>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</si>
  <si>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</si>
  <si>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</si>
  <si>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</si>
  <si>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</si>
  <si>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</si>
  <si>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</si>
  <si>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</si>
  <si>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</si>
  <si>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</si>
  <si>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</si>
  <si>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</si>
  <si>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</si>
  <si>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</si>
  <si>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</si>
  <si>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</si>
  <si>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</si>
  <si>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</si>
  <si>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</si>
  <si>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</si>
  <si>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</si>
  <si>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</si>
  <si>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</si>
  <si>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</si>
  <si>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</si>
  <si>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</si>
  <si>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</si>
  <si>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</si>
  <si>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</si>
  <si>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</si>
  <si>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</si>
  <si>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</si>
  <si>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</si>
  <si>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</si>
  <si>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</si>
  <si>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</si>
  <si>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</si>
  <si>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</si>
  <si>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</si>
  <si>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</si>
  <si>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</si>
  <si>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</si>
  <si>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</si>
  <si>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</si>
  <si>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</si>
  <si>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</si>
  <si>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</si>
  <si>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</si>
  <si>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</si>
  <si>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</si>
  <si>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</si>
  <si>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</si>
  <si>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</si>
  <si>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</si>
  <si>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</si>
  <si>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</si>
  <si>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</si>
  <si>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</si>
  <si>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</si>
  <si>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</si>
  <si>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</si>
  <si>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</si>
  <si>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</si>
  <si>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</si>
  <si>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</si>
  <si>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</si>
  <si>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</si>
  <si>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</si>
  <si>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</si>
  <si>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</si>
  <si>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</si>
  <si>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</si>
  <si>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</si>
  <si>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</si>
  <si>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</si>
  <si>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</si>
  <si>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</si>
  <si>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</si>
  <si>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</si>
  <si>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</si>
  <si>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</si>
  <si>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</si>
  <si>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</si>
  <si>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</si>
  <si>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</si>
  <si>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</si>
  <si>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</si>
  <si>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</si>
  <si>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</si>
  <si>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</si>
  <si>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</si>
  <si>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</si>
  <si>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</si>
  <si>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</si>
  <si>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</si>
  <si>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</si>
  <si>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</si>
  <si>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</si>
  <si>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</si>
  <si>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</si>
  <si>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</si>
  <si>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</si>
  <si>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</si>
  <si>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</si>
  <si>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</si>
  <si>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</si>
  <si>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</si>
  <si>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</si>
  <si>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</si>
  <si>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</si>
  <si>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</si>
  <si>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</si>
  <si>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</si>
  <si>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</si>
  <si>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</si>
  <si>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</si>
  <si>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</si>
  <si>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</si>
  <si>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</si>
  <si>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</si>
  <si>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</si>
  <si>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</si>
  <si>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</si>
  <si>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</si>
  <si>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</si>
  <si>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</si>
  <si>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</si>
  <si>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</si>
  <si>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</si>
  <si>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</si>
  <si>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</si>
  <si>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</si>
  <si>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</si>
  <si>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</si>
  <si>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</si>
  <si>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</si>
  <si>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</si>
  <si>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</si>
  <si>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</si>
  <si>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</si>
  <si>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</si>
  <si>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</si>
  <si>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</si>
  <si>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</si>
  <si>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</si>
  <si>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</si>
  <si>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</si>
  <si>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</si>
  <si>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</si>
  <si>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</si>
  <si>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</si>
  <si>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</si>
  <si>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</si>
  <si>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</si>
  <si>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</si>
  <si>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</si>
  <si>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</si>
  <si>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</si>
  <si>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</si>
  <si>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</si>
  <si>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</si>
  <si>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</si>
  <si>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</si>
  <si>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</si>
  <si>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</si>
  <si>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</si>
  <si>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</si>
  <si>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</si>
  <si>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</si>
  <si>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</si>
  <si>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</si>
  <si>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</si>
  <si>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</si>
  <si>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</si>
  <si>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</si>
  <si>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</si>
  <si>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</si>
  <si>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</si>
  <si>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</si>
  <si>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</si>
  <si>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</si>
  <si>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</si>
  <si>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</si>
  <si>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</si>
  <si>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</si>
  <si>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</si>
  <si>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</si>
  <si>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</si>
  <si>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</si>
  <si>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</si>
  <si>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</si>
  <si>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</si>
  <si>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</si>
  <si>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</si>
  <si>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</si>
  <si>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</si>
  <si>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</si>
  <si>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</si>
  <si>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</si>
  <si>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</si>
  <si>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</si>
  <si>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</si>
  <si>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</si>
  <si>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</si>
  <si>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</si>
  <si>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</si>
  <si>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</si>
  <si>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</si>
  <si>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</si>
  <si>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</si>
  <si>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</si>
  <si>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</si>
  <si>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</si>
  <si>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</si>
  <si>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</si>
  <si>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</si>
  <si>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</si>
  <si>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</si>
  <si>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</si>
  <si>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</si>
  <si>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</si>
  <si>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</si>
  <si>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</si>
  <si>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</si>
  <si>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</si>
  <si>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</si>
  <si>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</si>
  <si>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</si>
  <si>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</si>
  <si>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</si>
  <si>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</si>
  <si>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</si>
  <si>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</si>
  <si>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</si>
  <si>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</si>
  <si>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</si>
  <si>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</si>
  <si>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</si>
  <si>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</si>
  <si>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</si>
  <si>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</si>
  <si>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</si>
  <si>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</si>
  <si>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</si>
  <si>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</si>
  <si>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</si>
  <si>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</si>
  <si>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</si>
  <si>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</si>
  <si>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</si>
  <si>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</si>
  <si>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</si>
  <si>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</si>
  <si>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</si>
  <si>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</si>
  <si>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</si>
  <si>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</si>
  <si>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</si>
  <si>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</si>
  <si>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</si>
  <si>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</si>
  <si>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</si>
  <si>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</si>
  <si>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</si>
  <si>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</si>
  <si>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</si>
  <si>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</si>
  <si>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</si>
  <si>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</si>
  <si>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</si>
  <si>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</si>
  <si>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</si>
  <si>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</si>
  <si>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</si>
  <si>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</si>
  <si>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</si>
  <si>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</si>
  <si>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</si>
  <si>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</si>
  <si>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</si>
  <si>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</si>
  <si>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</si>
  <si>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</si>
  <si>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</si>
  <si>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</si>
  <si>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</si>
  <si>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</si>
  <si>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</si>
  <si>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</si>
  <si>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</si>
  <si>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</si>
  <si>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</si>
  <si>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</si>
  <si>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</si>
  <si>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</si>
  <si>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</si>
  <si>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</si>
  <si>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</si>
  <si>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</si>
  <si>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</si>
  <si>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</si>
  <si>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</si>
  <si>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</si>
  <si>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</si>
  <si>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</si>
  <si>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</si>
  <si>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</si>
  <si>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</si>
  <si>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</si>
  <si>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</si>
  <si>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</si>
  <si>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</si>
  <si>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</si>
  <si>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</si>
  <si>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</si>
  <si>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</si>
  <si>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</si>
  <si>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</si>
  <si>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</si>
  <si>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</si>
  <si>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</si>
  <si>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</si>
  <si>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</si>
  <si>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</si>
  <si>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</si>
  <si>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</si>
  <si>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</si>
  <si>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</si>
  <si>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</si>
  <si>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</si>
  <si>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</si>
  <si>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</si>
  <si>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</si>
  <si>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</si>
  <si>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</si>
  <si>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</si>
  <si>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</si>
  <si>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</si>
  <si>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</si>
  <si>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</si>
  <si>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</si>
  <si>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</si>
  <si>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</si>
  <si>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</si>
  <si>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</si>
  <si>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</si>
  <si>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</si>
  <si>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</si>
  <si>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</si>
  <si>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</si>
  <si>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</si>
  <si>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</si>
  <si>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</si>
  <si>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</si>
  <si>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</si>
  <si>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</si>
  <si>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</si>
  <si>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</si>
  <si>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</si>
  <si>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</si>
  <si>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</si>
  <si>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</si>
  <si>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</si>
  <si>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</si>
  <si>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</si>
  <si>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</si>
  <si>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</si>
  <si>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</si>
  <si>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</si>
  <si>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</si>
  <si>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</si>
  <si>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</si>
  <si>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</si>
  <si>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</si>
  <si>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</si>
  <si>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</si>
  <si>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</si>
  <si>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</si>
  <si>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</si>
  <si>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</si>
  <si>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</si>
  <si>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</si>
  <si>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</si>
  <si>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</si>
  <si>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</si>
  <si>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</si>
  <si>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</si>
  <si>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</si>
  <si>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</si>
  <si>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</si>
  <si>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</si>
  <si>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</si>
  <si>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</si>
  <si>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</si>
  <si>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</si>
  <si>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</si>
  <si>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</si>
  <si>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</si>
  <si>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</si>
  <si>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</si>
  <si>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</si>
  <si>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</si>
  <si>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</si>
  <si>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</si>
  <si>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</si>
  <si>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</si>
  <si>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</si>
  <si>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</si>
  <si>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</si>
  <si>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</si>
  <si>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</si>
  <si>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</si>
  <si>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</si>
  <si>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</si>
  <si>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</si>
  <si>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</si>
  <si>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</si>
  <si>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</si>
  <si>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</si>
  <si>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</si>
  <si>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</si>
  <si>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</si>
  <si>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</si>
  <si>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</si>
  <si>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</si>
  <si>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</si>
  <si>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</si>
  <si>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</si>
  <si>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</si>
  <si>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</si>
  <si>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</si>
  <si>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</si>
  <si>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</si>
  <si>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</si>
  <si>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</si>
  <si>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</si>
  <si>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</si>
  <si>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</si>
  <si>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</si>
  <si>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</si>
  <si>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</si>
  <si>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</si>
  <si>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</si>
  <si>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</si>
  <si>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</si>
  <si>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</si>
  <si>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</si>
  <si>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</si>
  <si>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</si>
  <si>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</si>
  <si>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</si>
  <si>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</si>
  <si>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</si>
  <si>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</si>
  <si>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</si>
  <si>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</si>
  <si>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</si>
  <si>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</si>
  <si>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</si>
  <si>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</si>
  <si>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</si>
  <si>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</si>
  <si>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</si>
  <si>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</si>
  <si>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</si>
  <si>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</si>
  <si>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</si>
  <si>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</si>
  <si>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</si>
  <si>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</si>
  <si>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</si>
  <si>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</si>
  <si>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</si>
  <si>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</si>
  <si>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</si>
  <si>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</si>
  <si>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</si>
  <si>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</si>
  <si>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</si>
  <si>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</si>
  <si>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</si>
  <si>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</si>
  <si>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</si>
  <si>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</si>
  <si>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</si>
  <si>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</si>
  <si>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</si>
  <si>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</si>
  <si>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</si>
  <si>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</si>
  <si>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</si>
  <si>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</si>
  <si>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</si>
  <si>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</si>
  <si>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</si>
  <si>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</si>
  <si>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</si>
  <si>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</si>
  <si>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</si>
  <si>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</si>
  <si>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</si>
  <si>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</si>
  <si>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</si>
  <si>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</si>
  <si>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</si>
  <si>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</si>
  <si>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</si>
  <si>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</si>
  <si>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</si>
  <si>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</si>
  <si>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</si>
  <si>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</si>
  <si>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</si>
  <si>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</si>
  <si>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</si>
  <si>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</si>
  <si>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</si>
  <si>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</si>
  <si>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</si>
  <si>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</si>
  <si>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</si>
  <si>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</si>
  <si>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</si>
  <si>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</si>
  <si>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</si>
  <si>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</si>
  <si>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</si>
  <si>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</si>
  <si>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</si>
  <si>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</si>
  <si>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</si>
  <si>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</si>
  <si>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</si>
  <si>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</si>
  <si>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</si>
  <si>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</si>
  <si>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</si>
  <si>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</si>
  <si>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</si>
  <si>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</si>
  <si>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</si>
  <si>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</si>
  <si>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</si>
  <si>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</si>
  <si>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</si>
  <si>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</si>
  <si>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</si>
  <si>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</si>
  <si>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</si>
  <si>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</si>
  <si>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</si>
  <si>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</si>
  <si>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</si>
  <si>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</si>
  <si>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</si>
  <si>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</si>
  <si>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</si>
  <si>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</si>
  <si>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</si>
  <si>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</si>
  <si>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</si>
  <si>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</si>
  <si>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</si>
  <si>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</si>
  <si>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</si>
  <si>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</si>
  <si>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</si>
  <si>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</si>
  <si>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</si>
  <si>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</si>
  <si>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</si>
  <si>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</si>
  <si>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</si>
  <si>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</si>
  <si>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</si>
  <si>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</si>
  <si>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</si>
  <si>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</si>
  <si>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</si>
  <si>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</si>
  <si>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</si>
  <si>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</si>
  <si>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</si>
  <si>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</si>
  <si>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</si>
  <si>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</si>
  <si>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</si>
  <si>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</si>
  <si>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</si>
  <si>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</si>
  <si>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</si>
  <si>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</si>
  <si>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</si>
  <si>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</si>
  <si>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</si>
  <si>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</si>
  <si>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</si>
  <si>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</si>
  <si>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</si>
  <si>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</si>
  <si>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</si>
  <si>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</si>
  <si>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</si>
  <si>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</si>
  <si>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</si>
  <si>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</si>
  <si>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</si>
  <si>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</si>
  <si>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</si>
  <si>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</si>
  <si>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</si>
  <si>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</si>
  <si>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</si>
  <si>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</si>
  <si>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</si>
  <si>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</si>
  <si>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</si>
  <si>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</si>
  <si>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</si>
  <si>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</si>
  <si>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</si>
  <si>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</si>
  <si>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</si>
  <si>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</si>
  <si>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</si>
  <si>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</si>
  <si>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</si>
  <si>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</si>
  <si>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</si>
  <si>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</si>
  <si>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</si>
  <si>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</si>
  <si>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</si>
  <si>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</si>
  <si>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</si>
  <si>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</si>
  <si>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</si>
  <si>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</si>
  <si>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</si>
  <si>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</si>
  <si>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</si>
  <si>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</si>
  <si>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</si>
  <si>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</si>
  <si>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</si>
  <si>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</si>
  <si>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</si>
  <si>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</si>
  <si>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</si>
  <si>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</si>
  <si>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</si>
  <si>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</si>
  <si>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</si>
  <si>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</si>
  <si>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</si>
  <si>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</si>
  <si>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</si>
  <si>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</si>
  <si>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</si>
  <si>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</si>
  <si>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</si>
  <si>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</si>
  <si>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</si>
  <si>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</si>
  <si>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</si>
  <si>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</si>
  <si>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</si>
  <si>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</si>
  <si>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</si>
  <si>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</si>
  <si>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</si>
  <si>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</si>
  <si>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</si>
  <si>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</si>
  <si>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</si>
  <si>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</si>
  <si>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</si>
  <si>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</si>
  <si>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</si>
  <si>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</si>
  <si>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</si>
  <si>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</si>
  <si>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</si>
  <si>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</si>
  <si>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</si>
  <si>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</si>
  <si>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</si>
  <si>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</si>
  <si>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</si>
  <si>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</si>
  <si>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</si>
  <si>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</si>
  <si>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</si>
  <si>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</si>
  <si>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</si>
  <si>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</si>
  <si>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</si>
  <si>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</si>
  <si>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</si>
  <si>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</si>
  <si>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</si>
  <si>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</si>
  <si>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</si>
  <si>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</si>
  <si>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</si>
  <si>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</si>
  <si>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</si>
  <si>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</si>
  <si>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</si>
  <si>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</si>
  <si>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</si>
  <si>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</si>
  <si>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</si>
  <si>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</si>
  <si>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</si>
  <si>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</si>
  <si>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</si>
  <si>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</si>
  <si>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</si>
  <si>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</si>
  <si>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</si>
  <si>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</si>
  <si>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</si>
  <si>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</si>
  <si>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</si>
  <si>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</si>
  <si>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</si>
  <si>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</si>
  <si>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</si>
  <si>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</si>
  <si>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</si>
  <si>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</si>
  <si>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</si>
  <si>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</si>
  <si>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</si>
  <si>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</si>
  <si>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</si>
  <si>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</si>
  <si>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</si>
  <si>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</si>
  <si>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</si>
  <si>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</si>
  <si>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</si>
  <si>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</si>
  <si>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</si>
  <si>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</si>
  <si>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</si>
  <si>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</si>
  <si>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</si>
  <si>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</si>
  <si>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</si>
  <si>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</si>
  <si>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</si>
  <si>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</si>
  <si>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</si>
  <si>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</si>
  <si>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</si>
  <si>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</si>
  <si>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</si>
  <si>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</si>
  <si>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</si>
  <si>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</si>
  <si>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</si>
  <si>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</si>
  <si>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</si>
  <si>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</si>
  <si>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</si>
  <si>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</si>
  <si>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</si>
  <si>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</si>
  <si>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</si>
  <si>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</si>
  <si>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</si>
  <si>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</si>
  <si>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</si>
  <si>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</si>
  <si>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</si>
  <si>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</si>
  <si>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</si>
  <si>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</si>
  <si>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</si>
  <si>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</si>
  <si>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</si>
  <si>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</si>
  <si>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</si>
  <si>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</si>
  <si>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</si>
  <si>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</si>
  <si>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</si>
  <si>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</si>
  <si>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</si>
  <si>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</si>
  <si>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</si>
  <si>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</si>
  <si>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</si>
  <si>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</si>
  <si>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</si>
  <si>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</si>
  <si>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</si>
  <si>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</si>
  <si>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</si>
  <si>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</si>
  <si>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</si>
  <si>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</si>
  <si>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</si>
  <si>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</si>
  <si>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</si>
  <si>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</si>
  <si>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</si>
  <si>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</si>
  <si>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</si>
  <si>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</si>
  <si>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</si>
  <si>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</si>
  <si>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</si>
  <si>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</si>
  <si>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</si>
  <si>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</si>
  <si>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</si>
  <si>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</si>
  <si>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</si>
  <si>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</si>
  <si>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</si>
  <si>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</si>
  <si>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</si>
  <si>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</si>
  <si>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</si>
  <si>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</si>
  <si>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</si>
  <si>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</si>
  <si>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</si>
  <si>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</si>
  <si>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</si>
  <si>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</si>
  <si>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</si>
  <si>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</si>
  <si>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</si>
  <si>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</si>
  <si>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</si>
  <si>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</si>
  <si>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</si>
  <si>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</si>
  <si>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</si>
  <si>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</si>
  <si>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</si>
  <si>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</si>
  <si>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</si>
  <si>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</si>
  <si>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</si>
  <si>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</si>
  <si>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</si>
  <si>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</si>
  <si>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</si>
  <si>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</si>
  <si>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</si>
  <si>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</si>
  <si>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</si>
  <si>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</si>
  <si>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</si>
  <si>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</si>
  <si>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</si>
  <si>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</si>
  <si>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</si>
  <si>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</si>
  <si>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</si>
  <si>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</si>
  <si>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</si>
  <si>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</si>
  <si>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</si>
  <si>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</si>
  <si>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</si>
  <si>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</si>
  <si>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</si>
  <si>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</si>
  <si>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</si>
  <si>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</si>
  <si>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</si>
  <si>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</si>
  <si>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</si>
  <si>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</si>
  <si>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</si>
  <si>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</si>
  <si>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</si>
  <si>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</si>
  <si>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</si>
  <si>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</si>
  <si>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</si>
  <si>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</si>
  <si>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</si>
  <si>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</si>
  <si>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</si>
  <si>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</si>
  <si>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</si>
  <si>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</si>
  <si>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</si>
  <si>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</si>
  <si>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</si>
  <si>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</si>
  <si>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</si>
  <si>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</si>
  <si>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</si>
  <si>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</si>
  <si>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</si>
  <si>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</si>
  <si>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</si>
  <si>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</si>
  <si>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</si>
  <si>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</si>
  <si>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</si>
  <si>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</si>
  <si>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</si>
  <si>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</si>
  <si>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</si>
  <si>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</si>
  <si>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</si>
  <si>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</si>
  <si>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</si>
  <si>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</si>
  <si>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</si>
  <si>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</si>
  <si>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</si>
  <si>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</si>
  <si>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</si>
  <si>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</si>
  <si>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</si>
  <si>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</si>
  <si>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</si>
  <si>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</si>
  <si>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</si>
  <si>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</si>
  <si>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</si>
  <si>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</si>
  <si>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</si>
  <si>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</si>
  <si>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</si>
  <si>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</si>
  <si>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</si>
  <si>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</si>
  <si>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</si>
  <si>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</si>
  <si>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</si>
  <si>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</si>
  <si>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</si>
  <si>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</si>
  <si>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</si>
  <si>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</si>
  <si>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</si>
  <si>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</si>
  <si>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</si>
  <si>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</si>
  <si>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</si>
  <si>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</si>
  <si>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</si>
  <si>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</si>
  <si>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</si>
  <si>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</si>
  <si>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</si>
  <si>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</si>
  <si>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</si>
  <si>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</si>
  <si>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</si>
  <si>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</si>
  <si>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</si>
  <si>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</si>
  <si>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</si>
  <si>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</si>
  <si>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</si>
  <si>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</si>
  <si>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</si>
  <si>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</si>
  <si>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</si>
  <si>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</si>
  <si>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</si>
  <si>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</si>
  <si>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</si>
  <si>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</si>
  <si>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</si>
  <si>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</si>
  <si>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</si>
  <si>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</si>
  <si>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</si>
  <si>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</si>
  <si>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</si>
  <si>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</si>
  <si>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</si>
  <si>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</si>
  <si>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</si>
  <si>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</si>
  <si>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</si>
  <si>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</si>
  <si>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</si>
  <si>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</si>
  <si>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</si>
  <si>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</si>
  <si>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</si>
  <si>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</si>
  <si>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</si>
  <si>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</si>
  <si>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</si>
  <si>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</si>
  <si>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</si>
  <si>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</si>
  <si>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</si>
  <si>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</si>
  <si>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</si>
  <si>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</si>
  <si>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</si>
  <si>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</si>
  <si>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</si>
  <si>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</si>
  <si>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</si>
  <si>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</si>
  <si>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</si>
  <si>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</si>
  <si>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</si>
  <si>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</si>
  <si>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</si>
  <si>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</si>
  <si>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</si>
  <si>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</si>
  <si>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</si>
  <si>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</si>
  <si>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</si>
  <si>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</si>
  <si>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</si>
  <si>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</si>
  <si>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</si>
  <si>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</si>
  <si>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</si>
  <si>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</si>
  <si>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</si>
  <si>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</si>
  <si>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</si>
  <si>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</si>
  <si>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</si>
  <si>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</si>
  <si>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</si>
  <si>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</si>
  <si>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</si>
  <si>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</si>
  <si>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</si>
  <si>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</si>
  <si>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</si>
  <si>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</si>
  <si>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</si>
  <si>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</si>
  <si>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</si>
  <si>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</si>
  <si>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</si>
  <si>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</si>
  <si>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</si>
  <si>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</si>
  <si>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</si>
  <si>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</si>
  <si>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</si>
  <si>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</si>
  <si>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</si>
  <si>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</si>
  <si>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</si>
  <si>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</si>
  <si>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</si>
  <si>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</si>
  <si>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</si>
  <si>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</si>
  <si>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</si>
  <si>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</si>
  <si>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</si>
  <si>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</si>
  <si>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</si>
  <si>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</si>
  <si>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</si>
  <si>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</si>
  <si>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</si>
  <si>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</si>
  <si>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</si>
  <si>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</si>
  <si>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</si>
  <si>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</si>
  <si>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</si>
  <si>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</si>
  <si>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</si>
  <si>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</si>
  <si>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</si>
  <si>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</si>
  <si>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</si>
  <si>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</si>
  <si>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</si>
  <si>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</si>
  <si>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</si>
  <si>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</si>
  <si>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</si>
  <si>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</si>
  <si>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</si>
  <si>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</si>
  <si>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</si>
  <si>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</si>
  <si>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</si>
  <si>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</si>
  <si>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</si>
  <si>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</si>
  <si>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</si>
  <si>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</si>
  <si>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</si>
  <si>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</si>
  <si>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</si>
  <si>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</si>
  <si>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</si>
  <si>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</si>
  <si>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</si>
  <si>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</si>
  <si>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</si>
  <si>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</si>
  <si>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</si>
  <si>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</si>
  <si>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</si>
  <si>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</si>
  <si>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</si>
  <si>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</si>
  <si>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</si>
  <si>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</si>
  <si>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</si>
  <si>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</si>
  <si>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</si>
  <si>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</si>
  <si>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</si>
  <si>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</si>
  <si>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</si>
  <si>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</si>
  <si>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</si>
  <si>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</si>
  <si>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</si>
  <si>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</si>
  <si>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</si>
  <si>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</si>
  <si>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</si>
  <si>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</si>
  <si>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</si>
  <si>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</si>
  <si>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</si>
  <si>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</si>
  <si>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</si>
  <si>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</si>
  <si>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</si>
  <si>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</si>
  <si>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</si>
  <si>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</si>
  <si>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</si>
  <si>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</si>
  <si>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</si>
  <si>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</si>
  <si>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</si>
  <si>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</si>
  <si>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</si>
  <si>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</si>
  <si>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</si>
  <si>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</si>
  <si>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</si>
  <si>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</si>
  <si>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</si>
  <si>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</si>
  <si>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</si>
  <si>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</si>
  <si>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</si>
  <si>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</si>
  <si>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</si>
  <si>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</si>
  <si>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</si>
  <si>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</si>
  <si>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</si>
  <si>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</si>
  <si>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</si>
  <si>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</si>
  <si>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</si>
  <si>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</si>
  <si>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</si>
  <si>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</si>
  <si>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</si>
  <si>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</si>
  <si>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</si>
  <si>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</si>
  <si>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</si>
  <si>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</si>
  <si>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</si>
  <si>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</si>
  <si>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</si>
  <si>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</si>
  <si>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</si>
  <si>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</si>
  <si>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</si>
  <si>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</si>
  <si>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</si>
  <si>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</si>
  <si>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</si>
  <si>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</si>
  <si>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</si>
  <si>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</si>
  <si>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</si>
  <si>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</si>
  <si>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</si>
  <si>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</si>
  <si>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</si>
  <si>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</si>
  <si>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</si>
  <si>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</si>
  <si>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</si>
  <si>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</si>
  <si>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</si>
  <si>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</si>
  <si>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</si>
  <si>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</si>
  <si>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</si>
  <si>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</si>
  <si>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</si>
  <si>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</si>
  <si>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</si>
  <si>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</si>
  <si>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</si>
  <si>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</si>
  <si>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</si>
  <si>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</si>
  <si>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</si>
  <si>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</si>
  <si>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</si>
  <si>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</si>
  <si>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</si>
  <si>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</si>
  <si>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</si>
  <si>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</si>
  <si>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</si>
  <si>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</si>
  <si>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</si>
  <si>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</si>
  <si>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</si>
  <si>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</si>
  <si>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</si>
  <si>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</si>
  <si>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</si>
  <si>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</si>
  <si>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</si>
  <si>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</si>
  <si>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</si>
  <si>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</si>
  <si>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</si>
  <si>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</si>
  <si>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</si>
  <si>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</si>
  <si>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</si>
  <si>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</si>
  <si>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</si>
  <si>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</si>
  <si>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</si>
  <si>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</si>
  <si>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</si>
  <si>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</si>
  <si>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</si>
  <si>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</si>
  <si>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</si>
  <si>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</si>
  <si>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</si>
  <si>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</si>
  <si>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</si>
  <si>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</si>
  <si>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</si>
  <si>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</si>
  <si>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</si>
  <si>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</si>
  <si>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</si>
  <si>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</si>
  <si>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</si>
  <si>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</si>
  <si>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</si>
  <si>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</si>
  <si>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</si>
  <si>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</si>
  <si>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</si>
  <si>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</si>
  <si>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</si>
  <si>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</si>
  <si>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</si>
  <si>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</si>
  <si>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</si>
  <si>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</si>
  <si>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</si>
  <si>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</si>
  <si>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</si>
  <si>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</si>
  <si>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</si>
  <si>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</si>
  <si>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</si>
  <si>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</si>
  <si>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</si>
  <si>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</si>
  <si>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</si>
  <si>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</si>
  <si>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</si>
  <si>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</si>
  <si>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</si>
  <si>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</si>
  <si>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</si>
  <si>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</si>
  <si>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</si>
  <si>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</si>
  <si>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</si>
  <si>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</si>
  <si>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</si>
  <si>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</si>
  <si>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</si>
  <si>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</si>
  <si>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</si>
  <si>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</si>
  <si>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</si>
  <si>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</si>
  <si>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</si>
  <si>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</si>
  <si>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</si>
  <si>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</si>
  <si>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</si>
  <si>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</si>
  <si>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</si>
  <si>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</si>
  <si>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</si>
  <si>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</si>
  <si>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</si>
  <si>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</si>
  <si>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</si>
  <si>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</si>
  <si>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</si>
  <si>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</si>
  <si>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</si>
  <si>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</si>
  <si>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</si>
  <si>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</si>
  <si>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</si>
  <si>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</si>
  <si>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</si>
  <si>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</si>
  <si>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</si>
  <si>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</si>
  <si>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</si>
  <si>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</si>
  <si>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</si>
  <si>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</si>
  <si>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</si>
  <si>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</si>
  <si>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</si>
  <si>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</si>
  <si>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</si>
  <si>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</si>
  <si>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</si>
  <si>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</si>
  <si>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</si>
  <si>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</si>
  <si>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</si>
  <si>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</si>
  <si>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</si>
  <si>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</si>
  <si>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</si>
  <si>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</si>
  <si>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</si>
  <si>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</si>
  <si>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</si>
  <si>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</si>
  <si>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</si>
  <si>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</si>
  <si>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</si>
  <si>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</si>
  <si>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</si>
  <si>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</si>
  <si>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</si>
  <si>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</si>
  <si>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</si>
  <si>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</si>
  <si>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</si>
  <si>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</si>
  <si>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</si>
  <si>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</si>
  <si>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</si>
  <si>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</si>
  <si>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</si>
  <si>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</si>
  <si>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</si>
  <si>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</si>
  <si>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</si>
  <si>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</si>
  <si>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</si>
  <si>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</si>
  <si>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</si>
  <si>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</si>
  <si>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</si>
  <si>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</si>
  <si>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</si>
  <si>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</si>
  <si>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</si>
  <si>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</si>
  <si>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</si>
  <si>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</si>
  <si>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</si>
  <si>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</si>
  <si>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</si>
  <si>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</si>
  <si>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</si>
  <si>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</si>
  <si>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</si>
  <si>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</si>
  <si>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</si>
  <si>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</si>
  <si>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</si>
  <si>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</si>
  <si>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</si>
  <si>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</si>
  <si>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</si>
  <si>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</si>
  <si>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</si>
  <si>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</si>
  <si>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</si>
  <si>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</si>
  <si>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</si>
  <si>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</si>
  <si>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</si>
  <si>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</si>
  <si>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</si>
  <si>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</si>
  <si>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</si>
  <si>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</si>
  <si>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</si>
  <si>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</si>
  <si>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</si>
  <si>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</si>
  <si>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</si>
  <si>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</si>
  <si>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</si>
  <si>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</si>
  <si>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</si>
  <si>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</si>
  <si>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</si>
  <si>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</si>
  <si>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</si>
  <si>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</si>
  <si>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</si>
  <si>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</si>
  <si>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</si>
  <si>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</si>
  <si>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</si>
  <si>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</si>
  <si>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</si>
  <si>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</si>
  <si>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</si>
  <si>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</si>
  <si>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</si>
  <si>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</si>
  <si>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</si>
  <si>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</si>
  <si>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</si>
  <si>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</si>
  <si>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</si>
  <si>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</si>
  <si>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</si>
  <si>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</si>
  <si>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</si>
  <si>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</si>
  <si>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</si>
  <si>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</si>
  <si>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</si>
  <si>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</si>
  <si>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</si>
  <si>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</si>
  <si>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</si>
  <si>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</si>
  <si>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</si>
  <si>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</si>
  <si>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</si>
  <si>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</si>
  <si>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</si>
  <si>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</si>
  <si>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</si>
  <si>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</si>
  <si>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</si>
  <si>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</si>
  <si>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</si>
  <si>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</si>
  <si>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</si>
  <si>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</si>
  <si>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</si>
  <si>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</si>
  <si>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</si>
  <si>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</si>
  <si>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</si>
  <si>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</si>
  <si>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</si>
  <si>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</si>
  <si>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</si>
  <si>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</si>
  <si>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</si>
  <si>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</si>
  <si>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</si>
  <si>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</si>
  <si>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</si>
  <si>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</si>
  <si>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</si>
  <si>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</si>
  <si>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</si>
  <si>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</si>
  <si>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</si>
  <si>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</si>
  <si>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</si>
  <si>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</si>
  <si>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</si>
  <si>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</si>
  <si>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</si>
  <si>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</si>
  <si>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</si>
  <si>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</si>
  <si>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</si>
  <si>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</si>
  <si>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</si>
  <si>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</si>
  <si>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</si>
  <si>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</si>
  <si>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</si>
  <si>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</si>
  <si>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</si>
  <si>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</si>
  <si>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</si>
  <si>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</si>
  <si>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</si>
  <si>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</si>
  <si>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</si>
  <si>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</si>
  <si>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</si>
  <si>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</si>
  <si>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</si>
  <si>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</si>
  <si>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</si>
  <si>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</si>
  <si>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</si>
  <si>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</si>
  <si>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</si>
  <si>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</si>
  <si>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</si>
  <si>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</si>
  <si>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</si>
  <si>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</si>
  <si>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</si>
  <si>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</si>
  <si>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</si>
  <si>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</si>
  <si>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</si>
  <si>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</si>
  <si>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</si>
  <si>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</si>
  <si>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</si>
  <si>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</si>
  <si>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</si>
  <si>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</si>
  <si>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</si>
  <si>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</si>
  <si>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</si>
  <si>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</si>
  <si>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</si>
  <si>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</si>
  <si>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</si>
  <si>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</si>
  <si>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</si>
  <si>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</si>
  <si>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</si>
  <si>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</si>
  <si>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</si>
  <si>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</si>
  <si>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</si>
  <si>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</si>
  <si>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</si>
  <si>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</si>
  <si>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</si>
  <si>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</si>
  <si>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</si>
  <si>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</si>
  <si>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</si>
  <si>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</si>
  <si>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</si>
  <si>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</si>
  <si>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</si>
  <si>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</si>
  <si>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</si>
  <si>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</si>
  <si>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</si>
  <si>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</si>
  <si>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</si>
  <si>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</si>
  <si>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</si>
  <si>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</si>
  <si>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</si>
  <si>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</si>
  <si>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</si>
  <si>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</si>
  <si>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</si>
  <si>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</si>
  <si>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</si>
  <si>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</si>
  <si>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</si>
  <si>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</si>
  <si>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</si>
  <si>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</si>
  <si>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</si>
  <si>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</si>
  <si>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</si>
  <si>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</si>
  <si>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</si>
  <si>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</si>
  <si>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</si>
  <si>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</si>
  <si>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</si>
  <si>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</si>
  <si>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</si>
  <si>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</si>
  <si>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</si>
  <si>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</si>
  <si>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</si>
  <si>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</si>
  <si>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</si>
  <si>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</si>
  <si>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</si>
  <si>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</si>
  <si>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</si>
  <si>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</si>
  <si>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</si>
  <si>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</si>
  <si>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</si>
  <si>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</si>
  <si>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</si>
  <si>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</si>
  <si>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</si>
  <si>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</si>
  <si>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</si>
  <si>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</si>
  <si>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</si>
  <si>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</si>
  <si>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</si>
  <si>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</si>
  <si>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</si>
  <si>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</si>
  <si>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</si>
  <si>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</si>
  <si>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</si>
  <si>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</si>
  <si>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</si>
  <si>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</si>
  <si>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</si>
  <si>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</si>
  <si>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</si>
  <si>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</si>
  <si>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</si>
  <si>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</si>
  <si>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</si>
  <si>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</si>
  <si>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</si>
  <si>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</si>
  <si>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</si>
  <si>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</si>
  <si>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</si>
  <si>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</si>
  <si>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</si>
  <si>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</si>
  <si>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</si>
  <si>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</si>
  <si>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</si>
  <si>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</si>
  <si>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</si>
  <si>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</si>
  <si>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</si>
  <si>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</si>
  <si>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</si>
  <si>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</si>
  <si>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</si>
  <si>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</si>
  <si>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</si>
  <si>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</si>
  <si>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</si>
  <si>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</si>
  <si>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</si>
  <si>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</si>
  <si>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</si>
  <si>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</si>
  <si>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</si>
  <si>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</si>
  <si>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</si>
  <si>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</si>
  <si>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</si>
  <si>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</si>
  <si>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</si>
  <si>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</si>
  <si>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</si>
  <si>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</si>
  <si>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</si>
  <si>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</si>
  <si>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</si>
  <si>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</si>
  <si>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</si>
  <si>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</si>
  <si>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</si>
  <si>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</si>
  <si>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</si>
  <si>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</si>
  <si>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</si>
  <si>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</si>
  <si>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</si>
  <si>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</si>
  <si>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</si>
  <si>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</si>
  <si>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</si>
  <si>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</si>
  <si>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</si>
  <si>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</si>
  <si>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</si>
  <si>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</si>
  <si>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</si>
  <si>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</si>
  <si>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</si>
  <si>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</si>
  <si>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</si>
  <si>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</si>
  <si>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</si>
  <si>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</si>
  <si>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</si>
  <si>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</si>
  <si>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</si>
  <si>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</si>
  <si>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</si>
  <si>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</si>
  <si>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</si>
  <si>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</si>
  <si>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</si>
  <si>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</si>
  <si>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</si>
  <si>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</si>
  <si>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</si>
  <si>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</si>
  <si>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</si>
  <si>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</si>
  <si>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</si>
  <si>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</si>
  <si>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</si>
  <si>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</si>
  <si>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</si>
  <si>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</si>
  <si>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</si>
  <si>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</si>
  <si>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</si>
  <si>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</si>
  <si>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</si>
  <si>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</si>
  <si>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</si>
  <si>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</si>
  <si>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</si>
  <si>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</si>
  <si>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</si>
  <si>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</si>
  <si>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</si>
  <si>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</si>
  <si>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</si>
  <si>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</si>
  <si>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</si>
  <si>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</si>
  <si>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</si>
  <si>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</si>
  <si>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</si>
  <si>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</si>
  <si>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</si>
  <si>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</si>
  <si>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</si>
  <si>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</si>
  <si>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</si>
  <si>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</si>
  <si>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</si>
  <si>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</si>
  <si>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</si>
  <si>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</si>
  <si>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</si>
  <si>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</si>
  <si>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</si>
  <si>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</si>
  <si>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</si>
  <si>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</si>
  <si>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</si>
  <si>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</si>
  <si>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</si>
  <si>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</si>
  <si>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</si>
  <si>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</si>
  <si>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</si>
  <si>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</si>
  <si>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</si>
  <si>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</si>
  <si>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</si>
  <si>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</si>
  <si>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</si>
  <si>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</si>
  <si>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</si>
  <si>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</si>
  <si>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</si>
  <si>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</si>
  <si>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</si>
  <si>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</si>
  <si>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</si>
  <si>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</si>
  <si>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</si>
  <si>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</si>
  <si>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</si>
  <si>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</si>
  <si>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</si>
  <si>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</si>
  <si>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</si>
  <si>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</si>
  <si>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</si>
  <si>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</si>
  <si>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</si>
  <si>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</si>
  <si>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</si>
  <si>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</si>
  <si>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</si>
  <si>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</si>
  <si>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</si>
  <si>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</si>
  <si>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</si>
  <si>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</si>
  <si>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</si>
  <si>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</si>
  <si>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</si>
  <si>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</si>
  <si>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</si>
  <si>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</si>
  <si>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</si>
  <si>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</si>
  <si>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</si>
  <si>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</si>
  <si>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</si>
  <si>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</si>
  <si>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</si>
  <si>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</si>
  <si>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</si>
  <si>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</si>
  <si>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</si>
  <si>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</si>
  <si>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</si>
  <si>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</si>
  <si>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</si>
  <si>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</si>
  <si>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</si>
  <si>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</si>
  <si>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</si>
  <si>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</si>
  <si>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</si>
  <si>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</si>
  <si>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</si>
  <si>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</si>
  <si>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</si>
  <si>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</si>
  <si>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</si>
  <si>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</si>
  <si>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</si>
  <si>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</si>
  <si>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</si>
  <si>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</si>
  <si>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</si>
  <si>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</si>
  <si>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</si>
  <si>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</si>
  <si>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</si>
  <si>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</si>
  <si>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</si>
  <si>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</si>
  <si>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</si>
  <si>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</si>
  <si>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</si>
  <si>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</si>
  <si>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</si>
  <si>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</si>
  <si>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</si>
  <si>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</si>
  <si>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</si>
  <si>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</si>
  <si>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</si>
  <si>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</si>
  <si>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</si>
  <si>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</si>
  <si>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</si>
  <si>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</si>
  <si>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</si>
  <si>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</si>
  <si>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</si>
  <si>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</si>
  <si>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</si>
  <si>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</si>
  <si>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</si>
  <si>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</si>
  <si>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</si>
  <si>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</si>
  <si>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</si>
  <si>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</si>
  <si>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</si>
  <si>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</si>
  <si>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</si>
  <si>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</si>
  <si>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</si>
  <si>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</si>
  <si>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</si>
  <si>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</si>
  <si>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</si>
  <si>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</si>
  <si>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</si>
  <si>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</si>
  <si>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</si>
  <si>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</si>
  <si>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</si>
  <si>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</si>
  <si>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</si>
  <si>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</si>
  <si>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</si>
  <si>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</si>
  <si>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</si>
  <si>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</si>
  <si>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</si>
  <si>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</si>
  <si>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</si>
  <si>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</si>
  <si>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</si>
  <si>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</si>
  <si>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</si>
  <si>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</si>
  <si>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</si>
  <si>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</si>
  <si>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</si>
  <si>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</si>
  <si>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</si>
  <si>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</si>
  <si>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</si>
  <si>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</si>
  <si>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</si>
  <si>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</si>
  <si>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</si>
  <si>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</si>
  <si>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</si>
  <si>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</si>
  <si>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</si>
  <si>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</si>
  <si>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</si>
  <si>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</si>
  <si>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</si>
  <si>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</si>
  <si>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</si>
  <si>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</si>
  <si>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</si>
  <si>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</si>
  <si>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</si>
  <si>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</si>
  <si>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</si>
  <si>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</si>
  <si>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</si>
  <si>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</si>
  <si>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</si>
  <si>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</si>
  <si>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</si>
  <si>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</si>
  <si>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</si>
  <si>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</si>
  <si>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</si>
  <si>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</si>
  <si>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</si>
  <si>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</si>
  <si>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</si>
  <si>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</si>
  <si>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</si>
  <si>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</si>
  <si>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</si>
  <si>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</si>
  <si>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</si>
  <si>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</si>
  <si>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</si>
  <si>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</si>
  <si>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</si>
  <si>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</si>
  <si>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</si>
  <si>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</si>
  <si>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</si>
  <si>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</si>
  <si>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</si>
  <si>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</si>
  <si>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</si>
  <si>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</si>
  <si>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</si>
  <si>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</si>
  <si>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</si>
  <si>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</si>
  <si>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</si>
  <si>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</si>
  <si>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</si>
  <si>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</si>
  <si>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</si>
  <si>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</si>
  <si>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</si>
  <si>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</si>
  <si>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</si>
  <si>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</si>
  <si>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</si>
  <si>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</si>
  <si>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</si>
  <si>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</si>
  <si>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</si>
  <si>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</si>
  <si>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</si>
  <si>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</si>
  <si>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</si>
  <si>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</si>
  <si>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</si>
  <si>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</si>
  <si>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</si>
  <si>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</si>
  <si>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</si>
  <si>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</si>
  <si>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</si>
  <si>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</si>
  <si>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</si>
  <si>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</si>
  <si>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</si>
  <si>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</si>
  <si>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</si>
  <si>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</si>
  <si>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</si>
  <si>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</si>
  <si>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</si>
  <si>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</si>
  <si>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</si>
  <si>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</si>
  <si>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</si>
  <si>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</si>
  <si>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</si>
  <si>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</si>
  <si>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</si>
  <si>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</si>
  <si>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</si>
  <si>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</si>
  <si>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</si>
  <si>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</si>
  <si>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</si>
  <si>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</si>
  <si>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</si>
  <si>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</si>
  <si>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</si>
  <si>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</si>
  <si>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</si>
  <si>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</si>
  <si>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</si>
  <si>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</si>
  <si>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</si>
  <si>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</si>
  <si>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</si>
  <si>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</si>
  <si>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</si>
  <si>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</si>
  <si>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</si>
  <si>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</si>
  <si>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</si>
  <si>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</si>
  <si>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</si>
  <si>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</si>
  <si>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</si>
  <si>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</si>
  <si>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</si>
  <si>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</si>
  <si>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</si>
  <si>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</si>
  <si>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</si>
  <si>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</si>
  <si>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</si>
  <si>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</si>
  <si>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</si>
  <si>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</si>
  <si>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</si>
  <si>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</si>
  <si>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</si>
  <si>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</si>
  <si>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</si>
  <si>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</si>
  <si>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</si>
  <si>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</si>
  <si>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</si>
  <si>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</si>
  <si>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</si>
  <si>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</si>
  <si>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</si>
  <si>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</si>
  <si>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</si>
  <si>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</si>
  <si>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</si>
  <si>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</si>
  <si>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</si>
  <si>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</si>
  <si>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</si>
  <si>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</si>
  <si>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</si>
  <si>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</si>
  <si>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</si>
  <si>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</si>
  <si>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</si>
  <si>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</si>
  <si>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</si>
  <si>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</si>
  <si>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</si>
  <si>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</si>
  <si>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</si>
  <si>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</si>
  <si>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</si>
  <si>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</si>
  <si>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</si>
  <si>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</si>
  <si>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</si>
  <si>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</si>
  <si>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</si>
  <si>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</si>
  <si>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</si>
  <si>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</si>
  <si>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</si>
  <si>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</si>
  <si>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</si>
  <si>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</si>
  <si>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</si>
  <si>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</si>
  <si>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</si>
  <si>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</si>
  <si>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</si>
  <si>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</si>
  <si>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</si>
  <si>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</si>
  <si>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</si>
  <si>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</si>
  <si>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</si>
  <si>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</si>
  <si>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</si>
  <si>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</si>
  <si>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</si>
  <si>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</si>
  <si>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</si>
  <si>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</si>
  <si>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</si>
  <si>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</si>
  <si>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</si>
  <si>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</si>
  <si>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</si>
  <si>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</si>
  <si>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</si>
  <si>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</si>
  <si>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</si>
  <si>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</si>
  <si>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</si>
  <si>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</si>
  <si>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</si>
  <si>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</si>
  <si>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</si>
  <si>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</si>
  <si>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</si>
  <si>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</si>
  <si>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</si>
  <si>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</si>
  <si>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</si>
  <si>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</si>
  <si>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</si>
  <si>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</si>
  <si>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</si>
  <si>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</si>
  <si>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</si>
  <si>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</si>
  <si>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</si>
  <si>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</si>
  <si>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</si>
  <si>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</si>
  <si>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</si>
  <si>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</si>
  <si>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</si>
  <si>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</si>
  <si>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</si>
  <si>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</si>
  <si>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</si>
  <si>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</si>
  <si>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</si>
  <si>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</si>
  <si>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</si>
  <si>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</si>
  <si>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</si>
  <si>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</si>
  <si>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</si>
  <si>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</si>
  <si>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</si>
  <si>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</si>
  <si>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</si>
  <si>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</si>
  <si>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</si>
  <si>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</si>
  <si>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</si>
  <si>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</si>
  <si>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</si>
  <si>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</si>
  <si>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</si>
  <si>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</si>
  <si>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</si>
  <si>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</si>
  <si>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</si>
  <si>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</si>
  <si>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</si>
  <si>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</si>
  <si>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</si>
  <si>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</si>
  <si>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</si>
  <si>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</si>
  <si>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</si>
  <si>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</si>
  <si>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</si>
  <si>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</si>
  <si>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</si>
  <si>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</si>
  <si>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</si>
  <si>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</si>
  <si>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</si>
  <si>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</si>
  <si>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</si>
  <si>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</si>
  <si>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</si>
  <si>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</si>
  <si>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</si>
  <si>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</si>
  <si>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</si>
  <si>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</si>
  <si>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</si>
  <si>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</si>
  <si>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</si>
  <si>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</si>
  <si>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</si>
  <si>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</si>
  <si>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</si>
  <si>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</si>
  <si>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</si>
  <si>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</si>
  <si>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</si>
  <si>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</si>
  <si>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</si>
  <si>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</si>
  <si>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</si>
  <si>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</si>
  <si>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</si>
  <si>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</si>
  <si>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</si>
  <si>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</si>
  <si>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</si>
  <si>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</si>
  <si>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</si>
  <si>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</si>
  <si>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</si>
  <si>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</si>
  <si>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</si>
  <si>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</si>
  <si>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</si>
  <si>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</si>
  <si>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</si>
  <si>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</si>
  <si>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</si>
  <si>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</si>
  <si>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</si>
  <si>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</si>
  <si>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</si>
  <si>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</si>
  <si>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</si>
  <si>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</si>
  <si>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</si>
  <si>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</si>
  <si>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</si>
  <si>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</si>
  <si>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</si>
  <si>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</si>
  <si>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</si>
  <si>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</si>
  <si>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</si>
  <si>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</si>
  <si>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</si>
  <si>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</si>
  <si>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</si>
  <si>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</si>
  <si>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</si>
  <si>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</si>
  <si>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</si>
  <si>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</si>
  <si>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</si>
  <si>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</si>
  <si>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</si>
  <si>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</si>
  <si>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</si>
  <si>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</si>
  <si>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</si>
  <si>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</si>
  <si>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</si>
  <si>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</si>
  <si>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</si>
  <si>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</si>
  <si>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</si>
  <si>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</si>
  <si>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</si>
  <si>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</si>
  <si>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</si>
  <si>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</si>
  <si>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</si>
  <si>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</si>
  <si>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</si>
  <si>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</si>
  <si>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</si>
  <si>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</si>
  <si>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</si>
  <si>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</si>
  <si>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</si>
  <si>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</si>
  <si>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</si>
  <si>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</si>
  <si>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</si>
  <si>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</si>
  <si>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</si>
  <si>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</si>
  <si>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</si>
  <si>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</si>
  <si>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</si>
  <si>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</si>
  <si>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</si>
  <si>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</si>
  <si>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</si>
  <si>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</si>
  <si>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</si>
  <si>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</si>
  <si>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</si>
  <si>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</si>
  <si>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</si>
  <si>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</si>
  <si>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</si>
  <si>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</si>
  <si>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</si>
  <si>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</si>
  <si>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</si>
  <si>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</si>
  <si>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</si>
  <si>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</si>
  <si>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</si>
  <si>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</si>
  <si>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</si>
  <si>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</si>
  <si>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</si>
  <si>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</si>
  <si>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</si>
  <si>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</si>
  <si>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</si>
  <si>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</si>
  <si>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</si>
  <si>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</si>
  <si>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</si>
  <si>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</si>
  <si>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</si>
  <si>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</si>
  <si>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</si>
  <si>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</si>
  <si>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</si>
  <si>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</si>
  <si>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</si>
  <si>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</si>
  <si>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</si>
  <si>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</si>
  <si>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</si>
  <si>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</si>
  <si>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</si>
  <si>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</si>
  <si>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</si>
  <si>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</si>
  <si>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</si>
  <si>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</si>
  <si>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</si>
  <si>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</si>
  <si>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</si>
  <si>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</si>
  <si>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</si>
  <si>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</si>
  <si>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</si>
  <si>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</si>
  <si>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</si>
  <si>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</si>
  <si>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</si>
  <si>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</si>
  <si>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</si>
  <si>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</si>
  <si>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</si>
  <si>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</si>
  <si>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</si>
  <si>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</si>
  <si>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</si>
  <si>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</si>
  <si>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</si>
  <si>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</si>
  <si>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</si>
  <si>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</si>
  <si>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</si>
  <si>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</si>
  <si>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</si>
  <si>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</si>
  <si>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</si>
  <si>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</si>
  <si>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</si>
  <si>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</si>
  <si>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</si>
  <si>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</si>
  <si>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</si>
  <si>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</si>
  <si>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</si>
  <si>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</si>
  <si>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</si>
  <si>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</si>
  <si>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</si>
  <si>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</si>
  <si>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</si>
  <si>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</si>
  <si>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</si>
  <si>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</si>
  <si>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</si>
  <si>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</si>
  <si>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</si>
  <si>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</si>
  <si>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</si>
  <si>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</si>
  <si>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</si>
  <si>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</si>
  <si>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</si>
  <si>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</si>
  <si>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</si>
  <si>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</si>
  <si>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</si>
  <si>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</si>
  <si>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</si>
  <si>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</si>
  <si>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</si>
  <si>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</si>
  <si>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</si>
  <si>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</si>
  <si>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</si>
  <si>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</si>
  <si>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</si>
  <si>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</si>
  <si>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</si>
  <si>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</si>
  <si>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</si>
  <si>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</si>
  <si>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</si>
  <si>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</si>
  <si>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</si>
  <si>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</si>
  <si>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</si>
  <si>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</si>
  <si>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</si>
  <si>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</si>
  <si>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</si>
  <si>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</si>
  <si>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</si>
  <si>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</si>
  <si>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</si>
  <si>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</si>
  <si>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</si>
  <si>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</si>
  <si>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</si>
  <si>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</si>
  <si>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</si>
  <si>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</si>
  <si>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</si>
  <si>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</si>
  <si>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</si>
  <si>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</si>
  <si>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</si>
  <si>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</si>
  <si>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</si>
  <si>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</si>
  <si>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</si>
  <si>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</si>
  <si>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</si>
  <si>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</si>
  <si>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</si>
  <si>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</si>
  <si>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</si>
  <si>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</si>
  <si>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</si>
  <si>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</si>
  <si>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</si>
  <si>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</si>
  <si>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</si>
  <si>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</si>
  <si>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</si>
  <si>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</si>
  <si>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</si>
  <si>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</si>
  <si>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</si>
  <si>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</si>
  <si>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</si>
  <si>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</si>
  <si>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</si>
  <si>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</si>
  <si>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</si>
  <si>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</si>
  <si>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</si>
  <si>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</si>
  <si>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</si>
  <si>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</si>
  <si>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</si>
  <si>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</si>
  <si>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</si>
  <si>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</si>
  <si>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</si>
  <si>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</si>
  <si>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</si>
  <si>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</si>
  <si>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</si>
  <si>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</si>
  <si>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</si>
  <si>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</si>
  <si>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</si>
  <si>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</si>
  <si>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</si>
  <si>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</si>
  <si>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</si>
  <si>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</si>
  <si>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</si>
  <si>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</si>
  <si>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</si>
  <si>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</si>
  <si>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</si>
  <si>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</si>
  <si>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</si>
  <si>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</si>
  <si>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</si>
  <si>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</si>
  <si>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</si>
  <si>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</si>
  <si>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</si>
  <si>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</si>
  <si>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</si>
  <si>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</si>
  <si>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</si>
  <si>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</si>
  <si>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</si>
  <si>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</si>
  <si>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</si>
  <si>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</si>
  <si>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</si>
  <si>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</si>
  <si>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</si>
  <si>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</si>
  <si>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</si>
  <si>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</si>
  <si>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</si>
  <si>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</si>
  <si>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</si>
  <si>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</si>
  <si>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</si>
  <si>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</si>
  <si>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</si>
  <si>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</si>
  <si>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</si>
  <si>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</si>
  <si>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</si>
  <si>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</si>
  <si>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</si>
  <si>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</si>
  <si>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</si>
  <si>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</si>
  <si>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</si>
  <si>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</si>
  <si>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</si>
  <si>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</si>
  <si>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</si>
  <si>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</si>
  <si>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</si>
  <si>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</si>
  <si>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</si>
  <si>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</si>
  <si>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</si>
  <si>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</si>
  <si>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</si>
  <si>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</si>
  <si>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</si>
  <si>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</si>
  <si>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</si>
  <si>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</si>
  <si>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</si>
  <si>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</si>
  <si>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</si>
  <si>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</si>
  <si>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</si>
  <si>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</si>
  <si>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</si>
  <si>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</si>
  <si>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</si>
  <si>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</si>
  <si>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</si>
  <si>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</si>
  <si>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</si>
  <si>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</si>
  <si>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</si>
  <si>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</si>
  <si>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</si>
  <si>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</si>
  <si>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</si>
  <si>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</si>
  <si>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</si>
  <si>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</si>
  <si>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</si>
  <si>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</si>
  <si>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</si>
  <si>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</si>
  <si>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</si>
  <si>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</si>
  <si>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</si>
  <si>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</si>
  <si>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</si>
  <si>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</si>
  <si>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</si>
  <si>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</si>
  <si>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</si>
  <si>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</si>
  <si>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</si>
  <si>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</si>
  <si>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</si>
  <si>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</si>
  <si>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</si>
  <si>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</si>
  <si>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</si>
  <si>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</si>
  <si>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</si>
  <si>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</si>
  <si>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</si>
  <si>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</si>
  <si>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</si>
  <si>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</si>
  <si>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</si>
  <si>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</si>
  <si>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</si>
  <si>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</si>
  <si>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</si>
  <si>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</si>
  <si>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</si>
  <si>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</si>
  <si>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</si>
  <si>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</si>
  <si>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</si>
  <si>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</si>
  <si>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</si>
  <si>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</si>
  <si>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</si>
  <si>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</si>
  <si>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</si>
  <si>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</si>
  <si>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</si>
  <si>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</si>
  <si>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</si>
  <si>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</si>
  <si>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</si>
  <si>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</si>
  <si>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</si>
  <si>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</si>
  <si>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</si>
  <si>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</si>
  <si>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</si>
  <si>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</si>
  <si>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</si>
  <si>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</si>
  <si>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</si>
  <si>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</si>
  <si>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</si>
  <si>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</si>
  <si>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</si>
  <si>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</si>
  <si>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</si>
  <si>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</si>
  <si>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</si>
  <si>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</si>
  <si>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</si>
  <si>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</si>
  <si>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</si>
  <si>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</si>
  <si>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</si>
  <si>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</si>
  <si>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</si>
  <si>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</si>
  <si>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</si>
  <si>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</si>
  <si>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</si>
  <si>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</si>
  <si>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</si>
  <si>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</si>
  <si>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</si>
  <si>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</si>
  <si>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</si>
  <si>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</si>
  <si>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</si>
  <si>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</si>
  <si>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</si>
  <si>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</si>
  <si>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</si>
  <si>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</si>
  <si>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</si>
  <si>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</si>
  <si>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</si>
  <si>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</si>
  <si>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</si>
  <si>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</si>
  <si>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</si>
  <si>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</si>
  <si>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</si>
  <si>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</si>
  <si>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</si>
  <si>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</si>
  <si>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</si>
  <si>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</si>
  <si>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</si>
  <si>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</si>
  <si>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</si>
  <si>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</si>
  <si>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</si>
  <si>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</si>
  <si>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</si>
  <si>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</si>
  <si>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</si>
  <si>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</si>
  <si>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</si>
  <si>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</si>
  <si>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</si>
  <si>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</si>
  <si>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</si>
  <si>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</si>
  <si>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</si>
  <si>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</si>
  <si>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</si>
  <si>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</si>
  <si>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</si>
  <si>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</si>
  <si>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</si>
  <si>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</si>
  <si>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</si>
  <si>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</si>
  <si>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</si>
  <si>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</si>
  <si>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</si>
  <si>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</si>
  <si>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</si>
  <si>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</si>
  <si>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</si>
  <si>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</si>
  <si>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</si>
  <si>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</si>
  <si>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</si>
  <si>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</si>
  <si>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</si>
  <si>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</si>
  <si>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</si>
  <si>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</si>
  <si>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</si>
  <si>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</si>
  <si>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</si>
  <si>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</si>
  <si>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</si>
  <si>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</si>
  <si>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</si>
  <si>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</si>
  <si>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</si>
  <si>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</si>
  <si>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</si>
  <si>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</si>
  <si>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</si>
  <si>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</si>
  <si>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</si>
  <si>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</si>
  <si>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</si>
  <si>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</si>
  <si>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</si>
  <si>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</si>
  <si>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</si>
  <si>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</si>
  <si>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</si>
  <si>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</si>
  <si>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</si>
  <si>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</si>
  <si>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</si>
  <si>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</si>
  <si>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</si>
  <si>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</si>
  <si>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</si>
  <si>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</si>
  <si>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</si>
  <si>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</si>
  <si>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</si>
  <si>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</si>
  <si>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</si>
  <si>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</si>
  <si>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</si>
  <si>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</si>
  <si>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</si>
  <si>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</si>
  <si>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</si>
  <si>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</si>
  <si>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</si>
  <si>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</si>
  <si>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</si>
  <si>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</si>
  <si>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</si>
  <si>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</si>
  <si>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</si>
  <si>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</si>
  <si>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</si>
  <si>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</si>
  <si>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</si>
  <si>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</si>
  <si>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</si>
  <si>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</si>
  <si>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</si>
  <si>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</si>
  <si>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</si>
  <si>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</si>
  <si>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</si>
  <si>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</si>
  <si>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</si>
  <si>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</si>
  <si>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</si>
  <si>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</si>
  <si>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</si>
  <si>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</si>
  <si>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</si>
  <si>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</si>
  <si>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</si>
  <si>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</si>
  <si>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</si>
  <si>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</si>
  <si>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</si>
  <si>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</si>
  <si>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</si>
  <si>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</si>
  <si>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</si>
  <si>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</si>
  <si>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</si>
  <si>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</si>
  <si>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</si>
  <si>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</si>
  <si>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</si>
  <si>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</si>
  <si>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</si>
  <si>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</si>
  <si>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</si>
  <si>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</si>
  <si>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</si>
  <si>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</si>
  <si>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</si>
  <si>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</si>
  <si>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</si>
  <si>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</si>
  <si>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</si>
  <si>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</si>
  <si>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</si>
  <si>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</si>
  <si>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</si>
  <si>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</si>
  <si>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</si>
  <si>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</si>
  <si>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</si>
  <si>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</si>
  <si>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</si>
  <si>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</si>
  <si>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</si>
  <si>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</si>
  <si>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</si>
  <si>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</si>
  <si>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</si>
  <si>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</si>
  <si>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</si>
  <si>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</si>
  <si>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</si>
  <si>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</si>
  <si>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</si>
  <si>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</si>
  <si>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</si>
  <si>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</si>
  <si>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</si>
  <si>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</si>
  <si>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</si>
  <si>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</si>
  <si>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</si>
  <si>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</si>
  <si>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</si>
  <si>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</si>
  <si>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</si>
  <si>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</si>
  <si>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</si>
  <si>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</si>
  <si>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</si>
  <si>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</si>
  <si>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</si>
  <si>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</si>
  <si>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</si>
  <si>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</si>
  <si>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</si>
  <si>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</si>
  <si>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</si>
  <si>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</si>
  <si>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</si>
  <si>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</si>
  <si>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</si>
  <si>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</si>
  <si>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</si>
  <si>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</si>
  <si>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</si>
  <si>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</si>
  <si>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</si>
  <si>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</si>
  <si>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</si>
  <si>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</si>
  <si>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</si>
  <si>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</si>
  <si>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</si>
  <si>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</si>
  <si>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</si>
  <si>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</si>
  <si>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</si>
  <si>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</si>
  <si>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</si>
  <si>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</si>
  <si>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</si>
  <si>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</si>
  <si>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</si>
  <si>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</si>
  <si>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</si>
  <si>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</si>
  <si>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</si>
  <si>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</si>
  <si>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</si>
  <si>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</si>
  <si>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</si>
  <si>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</si>
  <si>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</si>
  <si>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</si>
  <si>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</si>
  <si>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</si>
  <si>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</si>
  <si>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</si>
  <si>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</si>
  <si>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</si>
  <si>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</si>
  <si>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</si>
  <si>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</si>
  <si>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</si>
  <si>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</si>
  <si>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</si>
  <si>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</si>
  <si>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</si>
  <si>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</si>
  <si>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</si>
  <si>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</si>
  <si>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</si>
  <si>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</si>
  <si>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</si>
  <si>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</si>
  <si>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</si>
  <si>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</si>
  <si>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</si>
  <si>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</si>
  <si>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</si>
  <si>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</si>
  <si>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</si>
  <si>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</si>
  <si>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</si>
  <si>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</si>
  <si>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</si>
  <si>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</si>
  <si>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</si>
  <si>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</si>
  <si>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</si>
  <si>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</si>
  <si>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</si>
  <si>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</si>
  <si>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</si>
  <si>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</si>
  <si>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</si>
  <si>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</si>
  <si>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</si>
  <si>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</si>
  <si>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</si>
  <si>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</si>
  <si>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</si>
  <si>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</si>
  <si>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</si>
  <si>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</si>
  <si>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</si>
  <si>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</si>
  <si>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</si>
  <si>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</si>
  <si>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</si>
  <si>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</si>
  <si>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</si>
  <si>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</si>
  <si>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</si>
  <si>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</si>
  <si>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</si>
  <si>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</si>
  <si>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</si>
  <si>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</si>
  <si>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</si>
  <si>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</si>
  <si>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</si>
  <si>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</si>
  <si>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</si>
  <si>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</si>
  <si>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</si>
  <si>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</si>
  <si>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</si>
  <si>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</si>
  <si>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</si>
  <si>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</si>
  <si>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</si>
  <si>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</si>
  <si>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</si>
  <si>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</si>
  <si>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</si>
  <si>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</si>
  <si>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</si>
  <si>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</si>
  <si>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</si>
  <si>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</si>
  <si>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</si>
  <si>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</si>
  <si>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</si>
  <si>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</si>
  <si>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</si>
  <si>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</si>
  <si>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</si>
  <si>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</si>
  <si>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</si>
  <si>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</si>
  <si>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</si>
  <si>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</si>
  <si>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</si>
  <si>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</si>
  <si>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</si>
  <si>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</si>
  <si>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</si>
  <si>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</si>
  <si>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</si>
  <si>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</si>
  <si>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</si>
  <si>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</si>
  <si>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</si>
  <si>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</si>
  <si>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</si>
  <si>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</si>
  <si>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</si>
  <si>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</si>
  <si>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</si>
  <si>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</si>
  <si>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</si>
  <si>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</si>
  <si>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</si>
  <si>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</si>
  <si>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</si>
  <si>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</si>
  <si>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</si>
  <si>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</si>
  <si>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</si>
  <si>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</si>
  <si>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</si>
  <si>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</si>
  <si>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</si>
  <si>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</si>
  <si>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</si>
  <si>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</si>
  <si>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</si>
  <si>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</si>
  <si>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</si>
  <si>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</si>
  <si>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</si>
  <si>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</si>
  <si>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</si>
  <si>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</si>
  <si>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</si>
  <si>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</si>
  <si>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</si>
  <si>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</si>
  <si>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</si>
  <si>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</si>
  <si>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</si>
  <si>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</si>
  <si>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</si>
  <si>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</si>
  <si>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</si>
  <si>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</si>
  <si>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</si>
  <si>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</si>
  <si>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</si>
  <si>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</si>
  <si>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</si>
  <si>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</si>
  <si>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</si>
  <si>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</si>
  <si>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</si>
  <si>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</si>
  <si>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</si>
  <si>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</si>
  <si>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</si>
  <si>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</si>
  <si>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</si>
  <si>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</si>
  <si>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</si>
  <si>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</si>
  <si>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</si>
  <si>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</si>
  <si>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</si>
  <si>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</si>
  <si>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</si>
  <si>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</si>
  <si>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</si>
  <si>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</si>
  <si>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</si>
  <si>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</si>
  <si>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</si>
  <si>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</si>
  <si>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</si>
  <si>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</si>
  <si>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</si>
  <si>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</si>
  <si>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</si>
  <si>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</si>
  <si>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</si>
  <si>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</si>
  <si>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</si>
  <si>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</si>
  <si>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</si>
  <si>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</si>
  <si>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</si>
  <si>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</si>
  <si>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</si>
  <si>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</si>
  <si>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</si>
  <si>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</si>
  <si>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</si>
  <si>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</si>
  <si>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</si>
  <si>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</si>
  <si>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</si>
  <si>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</si>
  <si>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</si>
  <si>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</si>
  <si>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</si>
  <si>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</si>
  <si>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</si>
  <si>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</si>
  <si>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</si>
  <si>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</si>
  <si>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</si>
  <si>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</si>
  <si>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</si>
  <si>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</si>
  <si>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</si>
  <si>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</si>
  <si>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</si>
  <si>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</si>
  <si>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</si>
  <si>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</si>
  <si>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</si>
  <si>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</si>
  <si>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</si>
  <si>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</si>
  <si>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</si>
  <si>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</si>
  <si>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</si>
  <si>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</si>
  <si>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</si>
  <si>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</si>
  <si>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</si>
  <si>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</si>
  <si>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</si>
  <si>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</si>
  <si>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</si>
  <si>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</si>
  <si>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</si>
  <si>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</si>
  <si>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</si>
  <si>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</si>
  <si>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</si>
  <si>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</si>
  <si>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</si>
  <si>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</si>
  <si>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</si>
  <si>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</si>
  <si>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</si>
  <si>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</si>
  <si>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</si>
  <si>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</si>
  <si>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</si>
  <si>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</si>
  <si>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</si>
  <si>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</si>
  <si>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</si>
  <si>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</si>
  <si>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</si>
  <si>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</si>
  <si>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</si>
  <si>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</si>
  <si>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</si>
  <si>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</si>
  <si>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</si>
  <si>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</si>
  <si>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</si>
  <si>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</si>
  <si>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</si>
  <si>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</si>
  <si>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</si>
  <si>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</si>
  <si>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</si>
  <si>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</si>
  <si>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</si>
  <si>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</si>
  <si>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</si>
  <si>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</si>
  <si>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</si>
  <si>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</si>
  <si>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</si>
  <si>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</si>
  <si>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</si>
  <si>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</si>
  <si>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</si>
  <si>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</si>
  <si>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</si>
  <si>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</si>
  <si>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</si>
  <si>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</si>
  <si>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</si>
  <si>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</si>
  <si>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</si>
  <si>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</si>
  <si>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</si>
  <si>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</si>
  <si>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</si>
  <si>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</si>
  <si>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</si>
  <si>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</si>
  <si>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</si>
  <si>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</si>
  <si>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</si>
  <si>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</si>
  <si>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</si>
  <si>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</si>
  <si>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</si>
  <si>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</si>
  <si>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</si>
  <si>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</si>
  <si>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</si>
  <si>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</si>
  <si>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</si>
  <si>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</si>
  <si>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</si>
  <si>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</si>
  <si>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</si>
  <si>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</si>
  <si>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</si>
  <si>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</si>
  <si>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</si>
  <si>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</si>
  <si>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</si>
  <si>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</si>
  <si>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</si>
  <si>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</si>
  <si>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</si>
  <si>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</si>
  <si>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</si>
  <si>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</si>
  <si>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</si>
  <si>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</si>
  <si>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</si>
  <si>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</si>
  <si>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</si>
  <si>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</si>
  <si>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</si>
  <si>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</si>
  <si>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</si>
  <si>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</si>
  <si>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</si>
  <si>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</si>
  <si>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</si>
  <si>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</si>
  <si>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</si>
  <si>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</si>
  <si>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</si>
  <si>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</si>
  <si>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</si>
  <si>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</si>
  <si>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</si>
  <si>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</si>
  <si>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</si>
  <si>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</si>
  <si>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</si>
  <si>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</si>
  <si>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</si>
  <si>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</si>
  <si>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</si>
  <si>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</si>
  <si>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</si>
  <si>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</si>
  <si>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</si>
  <si>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</si>
  <si>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</si>
  <si>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</si>
  <si>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</si>
  <si>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</si>
  <si>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</si>
  <si>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</si>
  <si>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</si>
  <si>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</si>
  <si>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</si>
  <si>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</si>
  <si>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</si>
  <si>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</si>
  <si>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</si>
  <si>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</si>
  <si>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</si>
  <si>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</si>
  <si>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</si>
  <si>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</si>
  <si>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</si>
  <si>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</si>
  <si>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</si>
  <si>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</si>
  <si>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</si>
  <si>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</si>
  <si>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</si>
  <si>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</si>
  <si>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</si>
  <si>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</si>
  <si>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</si>
  <si>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</si>
  <si>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</si>
  <si>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</si>
  <si>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</si>
  <si>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</si>
  <si>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</si>
  <si>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</si>
  <si>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</si>
  <si>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</si>
  <si>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</si>
  <si>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</si>
  <si>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</si>
  <si>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</si>
  <si>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</si>
  <si>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</si>
  <si>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</si>
  <si>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</si>
  <si>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</si>
  <si>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</si>
  <si>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</si>
  <si>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</si>
  <si>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</si>
  <si>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</si>
  <si>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</si>
  <si>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</si>
  <si>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</si>
  <si>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</si>
  <si>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</si>
  <si>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</si>
  <si>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</si>
  <si>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</si>
  <si>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</si>
  <si>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</si>
  <si>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</si>
  <si>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</si>
  <si>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</si>
  <si>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</si>
  <si>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</si>
  <si>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</si>
  <si>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</si>
  <si>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</si>
  <si>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</si>
  <si>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</si>
  <si>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</si>
  <si>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</si>
  <si>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</si>
  <si>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</si>
  <si>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</si>
  <si>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</si>
  <si>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</si>
  <si>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</si>
  <si>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</si>
  <si>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</si>
  <si>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</si>
  <si>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</si>
  <si>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</si>
  <si>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</si>
  <si>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</si>
  <si>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</si>
  <si>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</si>
  <si>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</si>
  <si>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</si>
  <si>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</si>
  <si>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</si>
  <si>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</si>
  <si>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</si>
  <si>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</si>
  <si>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</si>
  <si>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</si>
  <si>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</si>
  <si>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</si>
  <si>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</si>
  <si>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</si>
  <si>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</si>
  <si>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</si>
  <si>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</si>
  <si>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</si>
  <si>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</si>
  <si>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</si>
  <si>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</si>
  <si>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</si>
  <si>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</si>
  <si>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</si>
  <si>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</si>
  <si>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</si>
  <si>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</si>
  <si>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</si>
  <si>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</si>
  <si>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</si>
  <si>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</si>
  <si>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</si>
  <si>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</si>
  <si>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</si>
  <si>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</si>
  <si>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</si>
  <si>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</si>
  <si>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</si>
  <si>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</si>
  <si>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</si>
  <si>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</si>
  <si>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</si>
  <si>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</si>
  <si>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</si>
  <si>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</si>
  <si>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</si>
  <si>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</si>
  <si>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</si>
  <si>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</si>
  <si>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</si>
  <si>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</si>
  <si>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</si>
  <si>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</si>
  <si>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</si>
  <si>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</si>
  <si>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</si>
  <si>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</si>
  <si>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</si>
  <si>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</si>
  <si>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</si>
  <si>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</si>
  <si>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</si>
  <si>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</si>
  <si>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</si>
  <si>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</si>
  <si>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</si>
  <si>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</si>
  <si>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</si>
  <si>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</si>
  <si>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</si>
  <si>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</si>
  <si>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</si>
  <si>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</si>
  <si>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</si>
  <si>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</si>
  <si>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</si>
  <si>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</si>
  <si>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</si>
  <si>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</si>
  <si>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</si>
  <si>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</si>
  <si>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</si>
  <si>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</si>
  <si>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</si>
  <si>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</si>
  <si>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</si>
  <si>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</si>
  <si>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</si>
  <si>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</si>
  <si>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</si>
  <si>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</si>
  <si>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</si>
  <si>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</si>
  <si>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</si>
  <si>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</si>
  <si>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</si>
  <si>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</si>
  <si>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</si>
  <si>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</si>
  <si>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</si>
  <si>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</si>
  <si>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</si>
  <si>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</si>
  <si>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</si>
  <si>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</si>
  <si>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</si>
  <si>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</si>
  <si>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</si>
  <si>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</si>
  <si>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</si>
  <si>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</si>
  <si>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</si>
  <si>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</si>
  <si>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</si>
  <si>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</si>
  <si>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</si>
  <si>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</si>
  <si>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</si>
  <si>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</si>
  <si>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</si>
  <si>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</si>
  <si>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</si>
  <si>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</si>
  <si>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</si>
  <si>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</si>
  <si>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</si>
  <si>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</si>
  <si>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</si>
  <si>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</si>
  <si>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</si>
  <si>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</si>
  <si>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</si>
  <si>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</si>
  <si>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</si>
  <si>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</si>
  <si>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</si>
  <si>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</si>
  <si>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</si>
  <si>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</si>
  <si>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</si>
  <si>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</si>
  <si>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</si>
  <si>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</si>
  <si>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</si>
  <si>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</si>
  <si>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</si>
  <si>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</si>
  <si>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</si>
  <si>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</si>
  <si>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</si>
  <si>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</si>
  <si>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</si>
  <si>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</si>
  <si>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</si>
  <si>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</si>
  <si>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</si>
  <si>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</si>
  <si>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</si>
  <si>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</si>
  <si>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</si>
  <si>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</si>
  <si>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</si>
  <si>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</si>
  <si>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</si>
  <si>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</si>
  <si>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</si>
  <si>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</si>
  <si>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</si>
  <si>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</si>
  <si>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</si>
  <si>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</si>
  <si>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</si>
  <si>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</si>
  <si>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</si>
  <si>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</si>
  <si>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</si>
  <si>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</si>
  <si>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</si>
  <si>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</si>
  <si>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</si>
  <si>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</si>
  <si>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</si>
  <si>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</si>
  <si>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</si>
  <si>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</si>
  <si>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</si>
  <si>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</si>
  <si>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</si>
  <si>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</si>
  <si>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</si>
  <si>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</si>
  <si>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</si>
  <si>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</si>
  <si>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</si>
  <si>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</si>
  <si>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</si>
  <si>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</si>
  <si>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</si>
  <si>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</si>
  <si>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</si>
  <si>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</si>
  <si>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</si>
  <si>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</si>
  <si>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</si>
  <si>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</si>
  <si>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</si>
  <si>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</si>
  <si>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</si>
  <si>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</si>
  <si>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</si>
  <si>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</si>
  <si>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</si>
  <si>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</si>
  <si>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</si>
  <si>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</si>
  <si>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</si>
  <si>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</si>
  <si>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</si>
  <si>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</si>
  <si>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</si>
  <si>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</si>
  <si>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</si>
  <si>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</si>
  <si>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</si>
  <si>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</si>
  <si>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</si>
  <si>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</si>
  <si>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</si>
  <si>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</si>
  <si>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</si>
  <si>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</si>
  <si>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</si>
  <si>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</si>
  <si>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</si>
  <si>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</si>
  <si>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</si>
  <si>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</si>
  <si>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</si>
  <si>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</si>
  <si>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</si>
  <si>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</si>
  <si>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</si>
  <si>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</si>
  <si>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</si>
  <si>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</si>
  <si>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</si>
  <si>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</si>
  <si>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</si>
  <si>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</si>
  <si>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</si>
  <si>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</si>
  <si>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</si>
  <si>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</si>
  <si>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</si>
  <si>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</si>
  <si>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</si>
  <si>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</si>
  <si>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</si>
  <si>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</si>
  <si>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</si>
  <si>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</si>
  <si>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</si>
  <si>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</si>
  <si>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</si>
  <si>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</si>
  <si>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</si>
  <si>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</si>
  <si>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</si>
  <si>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</si>
  <si>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</si>
  <si>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</si>
  <si>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</si>
  <si>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</si>
  <si>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</si>
  <si>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</si>
  <si>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</si>
  <si>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</si>
  <si>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</si>
  <si>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</si>
  <si>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</si>
  <si>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</si>
  <si>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</si>
  <si>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</si>
  <si>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</si>
  <si>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</si>
  <si>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</si>
  <si>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</si>
  <si>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</si>
  <si>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</si>
  <si>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</si>
  <si>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</si>
  <si>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</si>
  <si>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</si>
  <si>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</si>
  <si>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</si>
  <si>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</si>
  <si>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</si>
  <si>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</si>
  <si>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</si>
  <si>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</si>
  <si>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</si>
  <si>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</si>
  <si>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</si>
  <si>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</si>
  <si>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</si>
  <si>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</si>
  <si>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</si>
  <si>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</si>
  <si>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</si>
  <si>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</si>
  <si>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</si>
  <si>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</si>
  <si>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</si>
  <si>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</si>
  <si>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</si>
  <si>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</si>
  <si>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</si>
  <si>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</si>
  <si>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</si>
  <si>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</si>
  <si>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</si>
  <si>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</si>
  <si>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</si>
  <si>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</si>
  <si>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</si>
  <si>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</si>
  <si>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</si>
  <si>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</si>
  <si>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</si>
  <si>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</si>
  <si>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</si>
  <si>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</si>
  <si>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</si>
  <si>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</si>
  <si>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</si>
  <si>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</si>
  <si>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</si>
  <si>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</si>
  <si>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</si>
  <si>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</si>
  <si>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</si>
  <si>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</si>
  <si>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</si>
  <si>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</si>
  <si>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</si>
  <si>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</si>
  <si>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</si>
  <si>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</si>
  <si>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</si>
  <si>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</si>
  <si>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</si>
  <si>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</si>
  <si>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</si>
  <si>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</si>
  <si>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</si>
  <si>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</si>
  <si>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</si>
  <si>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</si>
  <si>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</si>
  <si>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</si>
  <si>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</si>
  <si>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</si>
  <si>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</si>
  <si>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</si>
  <si>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</si>
  <si>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</si>
  <si>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</si>
  <si>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</si>
  <si>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</si>
  <si>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</si>
  <si>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</si>
  <si>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</si>
  <si>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</si>
  <si>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</si>
  <si>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</si>
  <si>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</si>
  <si>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</si>
  <si>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</si>
  <si>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</si>
  <si>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</si>
  <si>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</si>
  <si>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</si>
  <si>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</si>
  <si>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</si>
  <si>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</si>
  <si>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</si>
  <si>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</si>
  <si>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</si>
  <si>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</si>
  <si>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</si>
  <si>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</si>
  <si>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</si>
  <si>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</si>
  <si>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</si>
  <si>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</si>
  <si>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</si>
  <si>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</si>
  <si>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</si>
  <si>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</si>
  <si>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</si>
  <si>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</si>
  <si>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</si>
  <si>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</si>
  <si>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</si>
  <si>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</si>
  <si>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</si>
  <si>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</si>
  <si>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</si>
  <si>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</si>
  <si>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</si>
  <si>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</si>
  <si>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</si>
  <si>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</si>
  <si>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</si>
  <si>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</si>
  <si>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</si>
  <si>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</si>
  <si>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</si>
  <si>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</si>
  <si>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</si>
  <si>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</si>
  <si>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</si>
  <si>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</si>
  <si>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</si>
  <si>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</si>
  <si>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</si>
  <si>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</si>
  <si>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</si>
  <si>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</si>
  <si>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</si>
  <si>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</si>
  <si>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</si>
  <si>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</si>
  <si>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</si>
  <si>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</si>
  <si>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</si>
  <si>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</si>
  <si>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</si>
  <si>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</si>
  <si>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</si>
  <si>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</si>
  <si>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</si>
  <si>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</si>
  <si>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</si>
  <si>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</si>
  <si>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</si>
  <si>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</si>
  <si>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</si>
  <si>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</si>
  <si>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</si>
  <si>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</si>
  <si>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</si>
  <si>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</si>
  <si>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</si>
  <si>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</si>
  <si>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</si>
  <si>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</si>
  <si>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</si>
  <si>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</si>
  <si>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</si>
  <si>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</si>
  <si>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</si>
  <si>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</si>
  <si>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</si>
  <si>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</si>
  <si>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</si>
  <si>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</si>
  <si>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</si>
  <si>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</si>
  <si>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</si>
  <si>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</si>
  <si>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</si>
  <si>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</si>
  <si>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</si>
  <si>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</si>
  <si>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</si>
  <si>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</si>
  <si>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</si>
  <si>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</si>
  <si>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</si>
  <si>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</si>
  <si>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</si>
  <si>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</si>
  <si>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</si>
  <si>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</si>
  <si>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</si>
  <si>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</si>
  <si>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</si>
  <si>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</si>
  <si>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</si>
  <si>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</si>
  <si>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</si>
  <si>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</si>
  <si>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</si>
  <si>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</si>
  <si>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</si>
  <si>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</si>
  <si>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</si>
  <si>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</si>
  <si>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</si>
  <si>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</si>
  <si>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</si>
  <si>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</si>
  <si>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</si>
  <si>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</si>
  <si>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</si>
  <si>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</si>
  <si>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</si>
  <si>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</si>
  <si>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</si>
  <si>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</si>
  <si>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</si>
  <si>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</si>
  <si>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</si>
  <si>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</si>
  <si>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</si>
  <si>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</si>
  <si>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</si>
  <si>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</si>
  <si>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</si>
  <si>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</si>
  <si>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</si>
  <si>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</si>
  <si>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</si>
  <si>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</si>
  <si>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</si>
  <si>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</si>
  <si>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</si>
  <si>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</si>
  <si>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</si>
  <si>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</si>
  <si>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</si>
  <si>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</si>
  <si>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</si>
  <si>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</si>
  <si>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</si>
  <si>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</si>
  <si>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</si>
  <si>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</si>
  <si>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</si>
  <si>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</si>
  <si>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</si>
  <si>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</si>
  <si>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</si>
  <si>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</si>
  <si>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</si>
  <si>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</si>
  <si>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</si>
  <si>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</si>
  <si>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</si>
  <si>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</si>
  <si>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</si>
  <si>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</si>
  <si>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</si>
  <si>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</si>
  <si>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</si>
  <si>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</si>
  <si>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</si>
  <si>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</si>
  <si>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</si>
  <si>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</si>
  <si>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</si>
  <si>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</si>
  <si>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</si>
  <si>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</si>
  <si>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</si>
  <si>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</si>
  <si>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</si>
  <si>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</si>
  <si>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</si>
  <si>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</si>
  <si>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</si>
  <si>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</si>
  <si>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</si>
  <si>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</si>
  <si>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</si>
  <si>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</si>
  <si>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</si>
  <si>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</si>
  <si>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</si>
  <si>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</si>
  <si>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</si>
  <si>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</si>
  <si>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</si>
  <si>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</si>
  <si>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</si>
  <si>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</si>
  <si>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</si>
  <si>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</si>
  <si>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</si>
  <si>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</si>
  <si>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</si>
  <si>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</si>
  <si>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</si>
  <si>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</si>
  <si>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</si>
  <si>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</si>
  <si>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</si>
  <si>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</si>
  <si>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</si>
  <si>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</si>
  <si>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</si>
  <si>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</si>
  <si>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</si>
  <si>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</si>
  <si>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</si>
  <si>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</si>
  <si>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</si>
  <si>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</si>
  <si>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</si>
  <si>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</si>
  <si>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</si>
  <si>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</si>
  <si>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</si>
  <si>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</si>
  <si>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</si>
  <si>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</si>
  <si>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</si>
  <si>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</si>
  <si>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</si>
  <si>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</si>
  <si>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</si>
  <si>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</si>
  <si>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</si>
  <si>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</si>
  <si>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</si>
  <si>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</si>
  <si>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</si>
  <si>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</si>
  <si>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</si>
  <si>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</si>
  <si>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</si>
  <si>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</si>
  <si>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</si>
  <si>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</si>
  <si>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</si>
  <si>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</si>
  <si>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</si>
  <si>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</si>
  <si>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</si>
  <si>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</si>
  <si>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</si>
  <si>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</si>
  <si>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</si>
  <si>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</si>
  <si>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</si>
  <si>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</si>
  <si>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</si>
  <si>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</si>
  <si>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</si>
  <si>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</si>
  <si>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</si>
  <si>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</si>
  <si>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</si>
  <si>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</si>
  <si>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</si>
  <si>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</si>
  <si>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</si>
  <si>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</si>
  <si>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</si>
  <si>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</si>
  <si>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</si>
  <si>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</si>
  <si>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</si>
  <si>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</si>
  <si>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</si>
  <si>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</si>
  <si>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</si>
  <si>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</si>
  <si>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</si>
  <si>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</si>
  <si>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</si>
  <si>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</si>
  <si>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</si>
  <si>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</si>
  <si>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</si>
  <si>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</si>
  <si>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</si>
  <si>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</si>
  <si>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</si>
  <si>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</si>
  <si>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</si>
  <si>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</si>
  <si>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</si>
  <si>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</si>
  <si>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</si>
  <si>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</si>
  <si>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</si>
  <si>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</si>
  <si>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</si>
  <si>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</si>
  <si>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</si>
  <si>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</si>
  <si>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</si>
  <si>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</si>
  <si>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</si>
  <si>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</si>
  <si>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</si>
  <si>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</si>
  <si>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</si>
  <si>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</si>
  <si>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</si>
  <si>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</si>
  <si>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</si>
  <si>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</si>
  <si>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</si>
  <si>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</si>
  <si>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</si>
  <si>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</si>
  <si>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</si>
  <si>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</si>
  <si>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</si>
  <si>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</si>
  <si>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</si>
  <si>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</si>
  <si>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</si>
  <si>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</si>
  <si>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</si>
  <si>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</si>
  <si>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</si>
  <si>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</si>
  <si>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</si>
  <si>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</si>
  <si>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</si>
  <si>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</si>
  <si>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</si>
  <si>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</si>
  <si>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</si>
  <si>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</si>
  <si>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</si>
  <si>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</si>
  <si>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</si>
  <si>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</si>
  <si>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</si>
  <si>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</si>
  <si>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</si>
  <si>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</si>
  <si>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</si>
  <si>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</si>
  <si>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</si>
  <si>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</si>
  <si>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</si>
  <si>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</si>
  <si>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</si>
  <si>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</si>
  <si>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</si>
  <si>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</si>
  <si>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</si>
  <si>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</si>
  <si>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</si>
  <si>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</si>
  <si>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</si>
  <si>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</si>
  <si>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</si>
  <si>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</si>
  <si>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</si>
  <si>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</si>
  <si>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</si>
  <si>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</si>
  <si>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</si>
  <si>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</si>
  <si>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</si>
  <si>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</si>
  <si>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</si>
  <si>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</si>
  <si>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</si>
  <si>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</si>
  <si>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</si>
  <si>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</si>
  <si>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</si>
  <si>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</si>
  <si>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</si>
  <si>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</si>
  <si>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</si>
  <si>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</si>
  <si>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</si>
  <si>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</si>
  <si>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</si>
  <si>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</si>
  <si>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</si>
  <si>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</si>
  <si>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</si>
  <si>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</si>
  <si>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</si>
  <si>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</si>
  <si>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</si>
  <si>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</si>
  <si>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</si>
  <si>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</si>
  <si>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</si>
  <si>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</si>
  <si>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</si>
  <si>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</si>
  <si>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</si>
  <si>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</si>
  <si>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</si>
  <si>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</si>
  <si>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</si>
  <si>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</si>
  <si>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</si>
  <si>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</si>
  <si>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</si>
  <si>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</si>
  <si>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</si>
  <si>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</si>
  <si>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</si>
  <si>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</si>
  <si>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</si>
  <si>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</si>
  <si>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</si>
  <si>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</si>
  <si>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</si>
  <si>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</si>
  <si>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</si>
  <si>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</si>
  <si>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</si>
  <si>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</si>
  <si>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</si>
  <si>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</si>
  <si>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</si>
  <si>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</si>
  <si>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</si>
  <si>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</si>
  <si>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</si>
  <si>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</si>
  <si>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</si>
  <si>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</si>
  <si>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</si>
  <si>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</si>
  <si>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</si>
  <si>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</si>
  <si>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</si>
  <si>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</si>
  <si>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</si>
  <si>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</si>
  <si>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</si>
  <si>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</si>
  <si>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</si>
  <si>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</si>
  <si>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</si>
  <si>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</si>
  <si>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</si>
  <si>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</si>
  <si>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</si>
  <si>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</si>
  <si>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</si>
  <si>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</si>
  <si>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</si>
  <si>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</si>
  <si>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</si>
  <si>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</si>
  <si>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</si>
  <si>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</si>
  <si>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</si>
  <si>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</si>
  <si>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</si>
  <si>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</si>
  <si>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</si>
  <si>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</si>
  <si>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</si>
  <si>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</si>
  <si>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</si>
  <si>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</si>
  <si>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</si>
  <si>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</si>
  <si>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</si>
  <si>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</si>
  <si>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</si>
  <si>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</si>
  <si>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</si>
  <si>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</si>
  <si>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</si>
  <si>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</si>
  <si>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</si>
  <si>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</si>
  <si>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</si>
  <si>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</si>
  <si>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</si>
  <si>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</si>
  <si>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</si>
  <si>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</si>
  <si>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</si>
  <si>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</si>
  <si>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</si>
  <si>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</si>
  <si>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</si>
  <si>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</si>
  <si>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</si>
  <si>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</si>
  <si>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</si>
  <si>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</si>
  <si>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</si>
  <si>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</si>
  <si>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</si>
  <si>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</si>
  <si>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</si>
  <si>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</si>
  <si>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</si>
  <si>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</si>
  <si>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</si>
  <si>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</si>
  <si>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</si>
  <si>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</si>
  <si>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</si>
  <si>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</si>
  <si>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</si>
  <si>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</si>
  <si>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</si>
  <si>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</si>
  <si>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</si>
  <si>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</si>
  <si>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</si>
  <si>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</si>
  <si>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</si>
  <si>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</si>
  <si>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</si>
  <si>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</si>
  <si>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</si>
  <si>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</si>
  <si>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</si>
  <si>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</si>
  <si>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</si>
  <si>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</si>
  <si>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</si>
  <si>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</si>
  <si>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</si>
  <si>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</si>
  <si>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</si>
  <si>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</si>
  <si>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</si>
  <si>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</si>
  <si>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</si>
  <si>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</si>
  <si>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</si>
  <si>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</si>
  <si>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</si>
  <si>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</si>
  <si>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</si>
  <si>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</si>
  <si>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</si>
  <si>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</si>
  <si>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</si>
  <si>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</si>
  <si>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</si>
  <si>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</si>
  <si>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</si>
  <si>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</si>
  <si>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</si>
  <si>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</si>
  <si>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</si>
  <si>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</si>
  <si>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</si>
  <si>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</si>
  <si>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</si>
  <si>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</si>
  <si>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</si>
  <si>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</si>
  <si>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</si>
  <si>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</si>
  <si>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</si>
  <si>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</si>
  <si>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</si>
  <si>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</si>
  <si>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</si>
  <si>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</si>
  <si>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</si>
  <si>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</si>
  <si>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</si>
  <si>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</si>
  <si>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</si>
  <si>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</si>
  <si>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</si>
  <si>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</si>
  <si>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</si>
  <si>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</si>
  <si>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</si>
  <si>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</si>
  <si>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</si>
  <si>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</si>
  <si>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</si>
  <si>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</si>
  <si>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</si>
  <si>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</si>
  <si>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</si>
  <si>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</si>
  <si>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</si>
  <si>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</si>
  <si>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</si>
  <si>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</si>
  <si>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</si>
  <si>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</si>
  <si>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</si>
  <si>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</si>
  <si>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</si>
  <si>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</si>
  <si>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</si>
  <si>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</si>
  <si>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</si>
  <si>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</si>
  <si>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</si>
  <si>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</si>
  <si>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</si>
  <si>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</si>
  <si>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</si>
  <si>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</si>
  <si>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</si>
  <si>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</si>
  <si>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</si>
  <si>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</si>
  <si>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</si>
  <si>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</si>
  <si>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</si>
  <si>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</si>
  <si>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</si>
  <si>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</si>
  <si>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</si>
  <si>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</si>
  <si>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</si>
  <si>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</si>
  <si>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</si>
  <si>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</si>
  <si>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</si>
  <si>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</si>
  <si>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</si>
  <si>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</si>
  <si>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</si>
  <si>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</si>
  <si>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</si>
  <si>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</si>
  <si>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</si>
  <si>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</si>
  <si>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</si>
  <si>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</si>
  <si>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</si>
  <si>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</si>
  <si>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</si>
  <si>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</si>
  <si>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</si>
  <si>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</si>
  <si>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</si>
  <si>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</si>
  <si>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</si>
  <si>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</si>
  <si>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</si>
  <si>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</si>
  <si>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</si>
  <si>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</si>
  <si>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</si>
  <si>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</si>
  <si>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</si>
  <si>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</si>
  <si>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</si>
  <si>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</si>
  <si>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</si>
  <si>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</si>
  <si>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</si>
  <si>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</si>
  <si>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</si>
  <si>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</si>
  <si>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</si>
  <si>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</si>
  <si>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</si>
  <si>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</si>
  <si>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</si>
  <si>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</si>
  <si>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</si>
  <si>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</si>
  <si>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</si>
  <si>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</si>
  <si>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</si>
  <si>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</si>
  <si>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</si>
  <si>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</si>
  <si>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</si>
  <si>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</si>
  <si>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</si>
  <si>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</si>
  <si>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</si>
  <si>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</si>
  <si>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</si>
  <si>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</si>
  <si>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</si>
  <si>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</si>
  <si>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</si>
  <si>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</si>
  <si>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</si>
  <si>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</si>
  <si>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</si>
  <si>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</si>
  <si>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</si>
  <si>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</si>
  <si>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</si>
  <si>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</si>
  <si>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</si>
  <si>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</si>
  <si>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</si>
  <si>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</si>
  <si>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</si>
  <si>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</si>
  <si>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</si>
  <si>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</si>
  <si>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</si>
  <si>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</si>
  <si>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</si>
  <si>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</si>
  <si>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</si>
  <si>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</si>
  <si>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</si>
  <si>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</si>
  <si>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</si>
  <si>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</si>
  <si>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</si>
  <si>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</si>
  <si>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</si>
  <si>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</si>
  <si>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</si>
  <si>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</si>
  <si>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</si>
  <si>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</si>
  <si>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</si>
  <si>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</si>
  <si>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</si>
  <si>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</si>
  <si>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</si>
  <si>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</si>
  <si>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</si>
  <si>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</si>
  <si>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</si>
  <si>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</si>
  <si>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</si>
  <si>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</si>
  <si>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</si>
  <si>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</si>
  <si>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</si>
  <si>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</si>
  <si>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</si>
  <si>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</si>
  <si>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</si>
  <si>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</si>
  <si>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</si>
  <si>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</si>
  <si>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</si>
  <si>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</si>
  <si>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</si>
  <si>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</si>
  <si>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</si>
  <si>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</si>
  <si>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</si>
  <si>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</si>
  <si>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</si>
  <si>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</si>
  <si>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</si>
  <si>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</si>
  <si>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</si>
  <si>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</si>
  <si>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</si>
  <si>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</si>
  <si>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</si>
  <si>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</si>
  <si>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</si>
  <si>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</si>
  <si>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</si>
  <si>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</si>
  <si>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</si>
  <si>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</si>
  <si>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</si>
  <si>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</si>
  <si>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</si>
  <si>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</si>
  <si>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</si>
  <si>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</si>
  <si>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</si>
  <si>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</si>
  <si>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</si>
  <si>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</si>
  <si>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</si>
  <si>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</si>
  <si>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</si>
  <si>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</si>
  <si>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</si>
  <si>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</si>
  <si>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</si>
  <si>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</si>
  <si>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</si>
  <si>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</si>
  <si>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</si>
  <si>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</si>
  <si>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</si>
  <si>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</si>
  <si>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</si>
  <si>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</si>
  <si>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</si>
  <si>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</si>
  <si>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</si>
  <si>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</si>
  <si>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</si>
  <si>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</si>
  <si>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</si>
  <si>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</si>
  <si>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</si>
  <si>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</si>
  <si>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</si>
  <si>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</si>
  <si>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</si>
  <si>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</si>
  <si>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</si>
  <si>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</si>
  <si>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</si>
  <si>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</si>
  <si>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</si>
  <si>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</si>
  <si>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</si>
  <si>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</si>
  <si>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</si>
  <si>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</si>
  <si>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</si>
  <si>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</si>
  <si>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</si>
  <si>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</si>
  <si>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</si>
  <si>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</si>
  <si>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</si>
  <si>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</si>
  <si>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</si>
  <si>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</si>
  <si>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</si>
  <si>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</si>
  <si>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</si>
  <si>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</si>
  <si>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</si>
  <si>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</si>
  <si>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</si>
  <si>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</si>
  <si>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</si>
  <si>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</si>
  <si>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</si>
  <si>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</si>
  <si>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</si>
  <si>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</si>
  <si>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</si>
  <si>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</si>
  <si>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</si>
  <si>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</si>
  <si>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</si>
  <si>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</si>
  <si>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</si>
  <si>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</si>
  <si>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</si>
  <si>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</si>
  <si>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</si>
  <si>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</si>
  <si>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</si>
  <si>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</si>
  <si>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</si>
  <si>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</si>
  <si>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</si>
  <si>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</si>
  <si>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</si>
  <si>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</si>
  <si>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</si>
  <si>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</si>
  <si>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</si>
  <si>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</si>
  <si>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</si>
  <si>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</si>
  <si>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</si>
  <si>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</si>
  <si>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</si>
  <si>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</si>
  <si>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</si>
  <si>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</si>
  <si>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</si>
  <si>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</si>
  <si>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</si>
  <si>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</si>
  <si>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</si>
  <si>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</si>
  <si>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</si>
  <si>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</si>
  <si>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</si>
  <si>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</si>
  <si>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</si>
  <si>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</si>
  <si>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</si>
  <si>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</si>
  <si>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</si>
  <si>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</si>
  <si>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</si>
  <si>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</si>
  <si>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</si>
  <si>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</si>
  <si>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</si>
  <si>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</si>
  <si>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</si>
  <si>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</si>
  <si>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</si>
  <si>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</si>
  <si>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</si>
  <si>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</si>
  <si>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</si>
  <si>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</si>
  <si>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</si>
  <si>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</si>
  <si>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</si>
  <si>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</si>
  <si>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</si>
  <si>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</si>
  <si>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</si>
  <si>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</si>
  <si>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</si>
  <si>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</si>
  <si>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</si>
  <si>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</si>
  <si>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</si>
  <si>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</si>
  <si>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</si>
  <si>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</si>
  <si>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</si>
  <si>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</si>
  <si>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</si>
  <si>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</si>
  <si>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</si>
  <si>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</si>
  <si>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</si>
  <si>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</si>
  <si>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</si>
  <si>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</si>
  <si>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</si>
  <si>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</si>
  <si>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</si>
  <si>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</si>
  <si>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</si>
  <si>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</si>
  <si>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</si>
  <si>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</si>
  <si>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</si>
  <si>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</si>
  <si>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</si>
  <si>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</si>
  <si>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</si>
  <si>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</si>
  <si>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</si>
  <si>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</si>
  <si>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</si>
  <si>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</si>
  <si>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</si>
  <si>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</si>
  <si>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</si>
  <si>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</si>
  <si>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</si>
  <si>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</si>
  <si>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</si>
  <si>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</si>
  <si>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</si>
  <si>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</si>
  <si>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</si>
  <si>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</si>
  <si>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</si>
  <si>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</si>
  <si>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</si>
  <si>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</si>
  <si>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</si>
  <si>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</si>
  <si>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</si>
  <si>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</si>
  <si>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</si>
  <si>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</si>
  <si>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</si>
  <si>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</si>
  <si>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</si>
  <si>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</si>
  <si>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</si>
  <si>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</si>
  <si>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</si>
  <si>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</si>
  <si>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</si>
  <si>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</si>
  <si>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</si>
  <si>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</si>
  <si>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</si>
  <si>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</si>
  <si>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</si>
  <si>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</si>
  <si>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</si>
  <si>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</si>
  <si>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</si>
  <si>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</si>
  <si>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</si>
  <si>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</si>
  <si>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</si>
  <si>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</si>
  <si>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</si>
  <si>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</si>
  <si>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</si>
  <si>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</si>
  <si>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</si>
  <si>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</si>
  <si>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</si>
  <si>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</si>
  <si>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</si>
  <si>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</si>
  <si>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</si>
  <si>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</si>
  <si>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</si>
  <si>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</si>
  <si>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</si>
  <si>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</si>
  <si>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</si>
  <si>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</si>
  <si>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</si>
  <si>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</si>
  <si>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</si>
  <si>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</si>
  <si>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</si>
  <si>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</si>
  <si>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</si>
  <si>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</si>
  <si>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</si>
  <si>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</si>
  <si>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</si>
  <si>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</si>
  <si>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</si>
  <si>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</si>
  <si>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</si>
  <si>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</si>
  <si>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</si>
  <si>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</si>
  <si>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</si>
  <si>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</si>
  <si>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</si>
  <si>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</si>
  <si>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</si>
  <si>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</si>
  <si>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</si>
  <si>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</si>
  <si>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</si>
  <si>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</si>
  <si>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</si>
  <si>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</si>
  <si>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</si>
  <si>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</si>
  <si>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</si>
  <si>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</si>
  <si>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</si>
  <si>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</si>
  <si>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</si>
  <si>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</si>
  <si>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</si>
  <si>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</si>
  <si>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</si>
  <si>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</si>
  <si>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</si>
  <si>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</si>
  <si>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</si>
  <si>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</si>
  <si>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</si>
  <si>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</si>
  <si>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</si>
  <si>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</si>
  <si>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</si>
  <si>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</si>
  <si>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</si>
  <si>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</si>
  <si>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</si>
  <si>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</si>
  <si>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</si>
  <si>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</si>
  <si>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</si>
  <si>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</si>
  <si>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</si>
  <si>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</si>
  <si>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</si>
  <si>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</si>
  <si>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</si>
  <si>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</si>
  <si>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</si>
  <si>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</si>
  <si>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</si>
  <si>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</si>
  <si>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</si>
  <si>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</si>
  <si>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</si>
  <si>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</si>
  <si>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</si>
  <si>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</si>
  <si>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</si>
  <si>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</si>
  <si>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</si>
  <si>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</si>
  <si>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</si>
  <si>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</si>
  <si>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</si>
  <si>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</si>
  <si>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</si>
  <si>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</si>
  <si>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</si>
  <si>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</si>
  <si>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</si>
  <si>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</si>
  <si>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</si>
  <si>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</si>
  <si>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</si>
  <si>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</si>
  <si>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</si>
  <si>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</si>
  <si>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</si>
  <si>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</si>
  <si>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</si>
  <si>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</si>
  <si>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</si>
  <si>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</si>
  <si>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</si>
  <si>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</si>
  <si>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</si>
  <si>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</si>
  <si>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</si>
  <si>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</si>
  <si>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</si>
  <si>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</si>
  <si>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</si>
  <si>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</si>
  <si>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</si>
  <si>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</si>
  <si>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</si>
  <si>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</si>
  <si>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</si>
  <si>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</si>
  <si>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</si>
  <si>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</si>
  <si>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</si>
  <si>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</si>
  <si>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</si>
  <si>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</si>
  <si>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</si>
  <si>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</si>
  <si>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</si>
  <si>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</si>
  <si>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</si>
  <si>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</si>
  <si>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</si>
  <si>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</si>
  <si>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</si>
  <si>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</si>
  <si>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</si>
  <si>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</si>
  <si>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</si>
  <si>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</si>
  <si>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</si>
  <si>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</si>
  <si>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</si>
  <si>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</si>
  <si>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</si>
  <si>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</si>
  <si>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</si>
  <si>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</si>
  <si>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</si>
  <si>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</si>
  <si>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</si>
  <si>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</si>
  <si>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</si>
  <si>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</si>
  <si>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</si>
  <si>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</si>
  <si>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</si>
  <si>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</si>
  <si>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</si>
  <si>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</si>
  <si>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</si>
  <si>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</si>
  <si>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</si>
  <si>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</si>
  <si>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</si>
  <si>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</si>
  <si>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</si>
  <si>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</si>
  <si>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</si>
  <si>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</si>
  <si>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</si>
  <si>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</si>
  <si>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</si>
  <si>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</si>
  <si>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</si>
  <si>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</si>
  <si>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</si>
  <si>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</si>
  <si>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</si>
  <si>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</si>
  <si>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</si>
  <si>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</si>
  <si>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</si>
  <si>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</si>
  <si>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</si>
  <si>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</si>
  <si>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</si>
  <si>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</si>
  <si>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</si>
  <si>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</si>
  <si>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</si>
  <si>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</si>
  <si>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</si>
  <si>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</si>
  <si>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</si>
  <si>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</si>
  <si>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</si>
  <si>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</si>
  <si>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</si>
  <si>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</si>
  <si>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</si>
  <si>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</si>
  <si>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</si>
  <si>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</si>
  <si>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</si>
  <si>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</si>
  <si>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</si>
  <si>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</si>
  <si>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</si>
  <si>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</si>
  <si>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</si>
  <si>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</si>
  <si>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</si>
  <si>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</si>
  <si>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</si>
  <si>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</si>
  <si>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</si>
  <si>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</si>
  <si>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</si>
  <si>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</si>
  <si>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</si>
  <si>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</si>
  <si>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</si>
  <si>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</si>
  <si>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</si>
  <si>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</si>
  <si>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</si>
  <si>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</si>
  <si>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</si>
  <si>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</si>
  <si>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</si>
  <si>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</si>
  <si>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</si>
  <si>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</si>
  <si>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</si>
  <si>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</si>
  <si>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</si>
  <si>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</si>
  <si>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</si>
  <si>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</si>
  <si>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</si>
  <si>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</si>
  <si>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</si>
  <si>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</si>
  <si>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</si>
  <si>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</si>
  <si>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</si>
  <si>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</si>
  <si>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</si>
  <si>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</si>
  <si>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</si>
  <si>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</si>
  <si>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</si>
  <si>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</si>
  <si>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</si>
  <si>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</si>
  <si>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</si>
  <si>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</si>
  <si>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</si>
  <si>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</si>
  <si>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</si>
  <si>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</si>
  <si>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</si>
  <si>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</si>
  <si>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</si>
  <si>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</si>
  <si>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</si>
  <si>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</si>
  <si>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</si>
  <si>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</si>
  <si>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</si>
  <si>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</si>
  <si>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</si>
  <si>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</si>
  <si>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</si>
  <si>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</si>
  <si>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</si>
  <si>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</si>
  <si>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</si>
  <si>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</si>
  <si>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</si>
  <si>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</si>
  <si>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</si>
  <si>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</si>
  <si>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</si>
  <si>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</si>
  <si>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</si>
  <si>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</si>
  <si>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</si>
  <si>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</si>
  <si>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</si>
  <si>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</si>
  <si>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</si>
  <si>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</si>
  <si>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</si>
  <si>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</si>
  <si>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</si>
  <si>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</si>
  <si>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</si>
  <si>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</si>
  <si>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</si>
  <si>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</si>
  <si>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</si>
  <si>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</si>
  <si>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</si>
  <si>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</si>
  <si>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</si>
  <si>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</si>
  <si>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</si>
  <si>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</si>
  <si>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</si>
  <si>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</si>
  <si>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</si>
  <si>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</si>
  <si>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</si>
  <si>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</si>
  <si>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</si>
  <si>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</si>
  <si>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</si>
  <si>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</si>
  <si>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</si>
  <si>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</si>
  <si>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</si>
  <si>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</si>
  <si>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</si>
  <si>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</si>
  <si>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</si>
  <si>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</si>
  <si>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</si>
  <si>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</si>
  <si>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</si>
  <si>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</si>
  <si>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</si>
  <si>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</si>
  <si>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</si>
  <si>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</si>
  <si>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</si>
  <si>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</si>
  <si>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</si>
  <si>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</si>
  <si>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</si>
  <si>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</si>
  <si>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</si>
  <si>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</si>
  <si>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</si>
  <si>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</si>
  <si>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</si>
  <si>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</si>
  <si>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</si>
  <si>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</si>
  <si>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</si>
  <si>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</si>
  <si>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</si>
  <si>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</si>
  <si>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</si>
  <si>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</si>
  <si>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</si>
  <si>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</si>
  <si>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</si>
  <si>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</si>
  <si>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</si>
  <si>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</si>
  <si>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</si>
  <si>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</si>
  <si>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</si>
  <si>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</si>
  <si>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</si>
  <si>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</si>
  <si>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</si>
  <si>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</si>
  <si>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</si>
  <si>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</si>
  <si>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</si>
  <si>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</si>
  <si>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</si>
  <si>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</si>
  <si>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</si>
  <si>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</si>
  <si>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</si>
  <si>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</si>
  <si>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</si>
  <si>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</si>
  <si>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</si>
  <si>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</si>
  <si>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</si>
  <si>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</si>
  <si>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</si>
  <si>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</si>
  <si>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</si>
  <si>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</si>
  <si>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</si>
  <si>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</si>
  <si>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</si>
  <si>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</si>
  <si>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</si>
  <si>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</si>
  <si>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</si>
  <si>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</si>
  <si>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</si>
  <si>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</si>
  <si>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</si>
  <si>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</si>
  <si>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</si>
  <si>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</si>
  <si>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</si>
  <si>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</si>
  <si>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</si>
  <si>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</si>
  <si>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</si>
  <si>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</si>
  <si>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</si>
  <si>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</si>
  <si>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</si>
  <si>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</si>
  <si>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</si>
  <si>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</si>
  <si>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</si>
  <si>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</si>
  <si>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</si>
  <si>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</si>
  <si>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</si>
  <si>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</si>
  <si>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</si>
  <si>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</si>
  <si>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</si>
  <si>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</si>
  <si>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</si>
  <si>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</si>
  <si>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</si>
  <si>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</si>
  <si>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</si>
  <si>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</si>
  <si>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</si>
  <si>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</si>
  <si>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</si>
  <si>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</si>
  <si>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</si>
  <si>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</si>
  <si>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</si>
  <si>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</si>
  <si>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</si>
  <si>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</si>
  <si>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</si>
  <si>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</si>
  <si>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</si>
  <si>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</si>
  <si>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</si>
  <si>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</si>
  <si>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</si>
  <si>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</si>
  <si>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</si>
  <si>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</si>
  <si>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</si>
  <si>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</si>
  <si>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</si>
  <si>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</si>
  <si>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</si>
  <si>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</si>
  <si>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</si>
  <si>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</si>
  <si>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</si>
  <si>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</si>
  <si>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</si>
  <si>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</si>
  <si>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</si>
  <si>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</si>
  <si>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</si>
  <si>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</si>
  <si>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</si>
  <si>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</si>
  <si>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</si>
  <si>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</si>
  <si>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</si>
  <si>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</si>
  <si>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</si>
  <si>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</si>
  <si>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</si>
  <si>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</si>
  <si>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</si>
  <si>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</si>
  <si>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</si>
  <si>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</si>
  <si>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</si>
  <si>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</si>
  <si>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</si>
  <si>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</si>
  <si>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</si>
  <si>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</si>
  <si>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</si>
  <si>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</si>
  <si>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</si>
  <si>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</si>
  <si>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</si>
  <si>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</si>
  <si>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</si>
  <si>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</si>
  <si>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</si>
  <si>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</si>
  <si>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</si>
  <si>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</si>
  <si>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</si>
  <si>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</si>
  <si>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</si>
  <si>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</si>
  <si>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</si>
  <si>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</si>
  <si>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</si>
  <si>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</si>
  <si>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</si>
  <si>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</si>
  <si>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</si>
  <si>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</si>
  <si>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</si>
  <si>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</si>
  <si>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</si>
  <si>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</si>
  <si>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</si>
  <si>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</si>
  <si>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</si>
  <si>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</si>
  <si>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</si>
  <si>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</si>
  <si>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</si>
  <si>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</si>
  <si>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</si>
  <si>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</si>
  <si>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</si>
  <si>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</si>
  <si>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</si>
  <si>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</si>
  <si>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</si>
  <si>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</si>
  <si>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</si>
  <si>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</si>
  <si>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</si>
  <si>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</si>
  <si>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</si>
  <si>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</si>
  <si>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</si>
  <si>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</si>
  <si>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</si>
  <si>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</si>
  <si>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</si>
  <si>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</si>
  <si>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</si>
  <si>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</si>
  <si>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</si>
  <si>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</si>
  <si>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</si>
  <si>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</si>
  <si>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</si>
  <si>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</si>
  <si>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</si>
  <si>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</si>
  <si>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</si>
  <si>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</si>
  <si>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</si>
  <si>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</si>
  <si>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</si>
  <si>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</si>
  <si>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</si>
  <si>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</si>
  <si>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</si>
  <si>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</si>
  <si>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</si>
  <si>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</si>
  <si>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</si>
  <si>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</si>
  <si>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</si>
  <si>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</si>
  <si>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</si>
  <si>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</si>
  <si>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</si>
  <si>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</si>
  <si>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</si>
  <si>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</si>
  <si>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</si>
  <si>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</si>
  <si>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</si>
  <si>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</si>
  <si>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</si>
  <si>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</si>
  <si>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</si>
  <si>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</si>
  <si>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</si>
  <si>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</si>
  <si>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</si>
  <si>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</si>
  <si>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</si>
  <si>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</si>
  <si>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</si>
  <si>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</si>
  <si>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</si>
  <si>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</si>
  <si>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</si>
  <si>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</si>
  <si>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</si>
  <si>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</si>
  <si>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</si>
  <si>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</si>
  <si>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</si>
  <si>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</si>
  <si>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</si>
  <si>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</si>
  <si>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</si>
  <si>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</si>
  <si>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</si>
  <si>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</si>
  <si>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</si>
  <si>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</si>
  <si>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</si>
  <si>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</si>
  <si>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</si>
  <si>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</si>
  <si>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</si>
  <si>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</si>
  <si>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</si>
  <si>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</si>
  <si>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</si>
  <si>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</si>
  <si>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</si>
  <si>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</si>
  <si>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</si>
  <si>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</si>
  <si>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</si>
  <si>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</si>
  <si>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</si>
  <si>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</si>
  <si>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</si>
  <si>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</si>
  <si>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</si>
  <si>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</si>
  <si>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</si>
  <si>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</si>
  <si>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</si>
  <si>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</si>
  <si>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</si>
  <si>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</si>
  <si>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</si>
  <si>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</si>
  <si>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</si>
  <si>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</si>
  <si>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</si>
  <si>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</si>
  <si>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</si>
  <si>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</si>
  <si>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</si>
  <si>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</si>
  <si>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</si>
  <si>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</si>
  <si>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</si>
  <si>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</si>
  <si>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</si>
  <si>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</si>
  <si>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</si>
  <si>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</si>
  <si>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</si>
  <si>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</si>
  <si>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</si>
  <si>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</si>
  <si>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</si>
  <si>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</si>
  <si>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</si>
  <si>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</si>
  <si>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</si>
  <si>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</si>
  <si>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</si>
  <si>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</si>
  <si>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</si>
  <si>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</si>
  <si>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</si>
  <si>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</si>
  <si>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</si>
  <si>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</si>
  <si>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</si>
  <si>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</si>
  <si>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</si>
  <si>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</si>
  <si>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</si>
  <si>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</si>
  <si>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</si>
  <si>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</si>
  <si>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</si>
  <si>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</si>
  <si>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</si>
  <si>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</si>
  <si>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</si>
  <si>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</si>
  <si>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</si>
  <si>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</si>
  <si>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</si>
  <si>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</si>
  <si>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</si>
  <si>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</si>
  <si>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</si>
  <si>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</si>
  <si>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</si>
  <si>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</si>
  <si>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</si>
  <si>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</si>
  <si>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</si>
  <si>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</si>
  <si>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</si>
  <si>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</si>
  <si>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</si>
  <si>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</si>
  <si>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</si>
  <si>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</si>
  <si>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</si>
  <si>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</si>
  <si>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</si>
  <si>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</si>
  <si>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</si>
  <si>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</si>
  <si>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</si>
  <si>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</si>
  <si>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</si>
  <si>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</si>
  <si>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</si>
  <si>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</si>
  <si>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</si>
  <si>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</si>
  <si>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</si>
  <si>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</si>
  <si>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</si>
  <si>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</si>
  <si>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</si>
  <si>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</si>
  <si>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</si>
  <si>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</si>
  <si>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</si>
  <si>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</si>
  <si>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</si>
  <si>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</si>
  <si>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</si>
  <si>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</si>
  <si>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</si>
  <si>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</si>
  <si>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</si>
  <si>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</si>
  <si>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</si>
  <si>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</si>
  <si>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</si>
  <si>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</si>
  <si>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</si>
  <si>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</si>
  <si>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</si>
  <si>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</si>
  <si>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</si>
  <si>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</si>
  <si>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</si>
  <si>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</si>
  <si>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</si>
  <si>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</si>
  <si>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</si>
  <si>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</si>
  <si>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</si>
  <si>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</si>
  <si>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</si>
  <si>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</si>
  <si>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</si>
  <si>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</si>
  <si>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</si>
  <si>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</si>
  <si>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</si>
  <si>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</si>
  <si>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</si>
  <si>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</si>
  <si>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</si>
  <si>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</si>
  <si>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</si>
  <si>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</si>
  <si>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</si>
  <si>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</si>
  <si>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</si>
  <si>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</si>
  <si>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</si>
  <si>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</si>
  <si>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</si>
  <si>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</si>
  <si>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</si>
  <si>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</si>
  <si>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</si>
  <si>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</si>
  <si>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</si>
  <si>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</si>
  <si>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</si>
  <si>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</si>
  <si>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</si>
  <si>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</si>
  <si>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</si>
  <si>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</si>
  <si>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</si>
  <si>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</si>
  <si>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</si>
  <si>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</si>
  <si>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</si>
  <si>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</si>
  <si>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</si>
  <si>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</si>
  <si>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</si>
  <si>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</si>
  <si>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</si>
  <si>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</si>
  <si>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</si>
  <si>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</si>
  <si>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</si>
  <si>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</si>
  <si>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</si>
  <si>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</si>
  <si>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</si>
  <si>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</si>
  <si>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</si>
  <si>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</si>
  <si>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</si>
  <si>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</si>
  <si>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</si>
  <si>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</si>
  <si>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</si>
  <si>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</si>
  <si>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</si>
  <si>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</si>
  <si>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</si>
  <si>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</si>
  <si>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</si>
  <si>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</si>
  <si>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</si>
  <si>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</si>
  <si>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</si>
  <si>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</si>
  <si>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</si>
  <si>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</si>
  <si>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</si>
  <si>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</si>
  <si>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</si>
  <si>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</si>
  <si>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</si>
  <si>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</si>
  <si>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</si>
  <si>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</si>
  <si>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</si>
  <si>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</si>
  <si>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</si>
  <si>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</si>
  <si>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</si>
  <si>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</si>
  <si>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</si>
  <si>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</si>
  <si>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</si>
  <si>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</si>
  <si>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</si>
  <si>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</si>
  <si>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</si>
  <si>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</si>
  <si>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</si>
  <si>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</si>
  <si>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</si>
  <si>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</si>
  <si>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</si>
  <si>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</si>
  <si>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</si>
  <si>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</si>
  <si>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</si>
  <si>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</si>
  <si>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</si>
  <si>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</si>
  <si>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</si>
  <si>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</si>
  <si>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</si>
  <si>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</si>
  <si>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</si>
  <si>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</si>
  <si>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</si>
  <si>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</si>
  <si>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</si>
  <si>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</si>
  <si>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</si>
  <si>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</si>
  <si>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</si>
  <si>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</si>
  <si>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</si>
  <si>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</si>
  <si>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</si>
  <si>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</si>
  <si>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</si>
  <si>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</si>
  <si>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</si>
  <si>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</si>
  <si>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</si>
  <si>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</si>
  <si>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</si>
  <si>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</si>
  <si>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</si>
  <si>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</si>
  <si>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</si>
  <si>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</si>
  <si>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</si>
  <si>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</si>
  <si>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</si>
  <si>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</si>
  <si>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</si>
  <si>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</si>
  <si>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</si>
  <si>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</si>
  <si>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</si>
  <si>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</si>
  <si>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</si>
  <si>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</si>
  <si>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</si>
  <si>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</si>
  <si>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</si>
  <si>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</si>
  <si>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</si>
  <si>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</si>
  <si>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</si>
  <si>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</si>
  <si>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</si>
  <si>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</si>
  <si>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</si>
  <si>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</si>
  <si>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</si>
  <si>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</si>
  <si>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</si>
  <si>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</si>
  <si>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</si>
  <si>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</si>
  <si>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</si>
  <si>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</si>
  <si>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</si>
  <si>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</si>
  <si>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</si>
  <si>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</si>
  <si>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</si>
  <si>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</si>
  <si>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</si>
  <si>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</si>
  <si>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</si>
  <si>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</si>
  <si>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</si>
  <si>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</si>
  <si>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</si>
  <si>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</si>
  <si>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</si>
  <si>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</si>
  <si>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</si>
  <si>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</si>
  <si>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</si>
  <si>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</si>
  <si>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</si>
  <si>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</si>
  <si>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</si>
  <si>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</si>
  <si>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</si>
  <si>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</si>
  <si>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</si>
  <si>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</si>
  <si>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</si>
  <si>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</si>
  <si>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</si>
  <si>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</si>
  <si>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</si>
  <si>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</si>
  <si>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</si>
  <si>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</si>
  <si>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</si>
  <si>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</si>
  <si>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</si>
  <si>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</si>
  <si>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</si>
  <si>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</si>
  <si>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</si>
  <si>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</si>
  <si>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</si>
  <si>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</si>
  <si>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</si>
  <si>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</si>
  <si>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</si>
  <si>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</si>
  <si>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</si>
  <si>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</si>
  <si>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</si>
  <si>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</si>
  <si>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</si>
  <si>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</si>
  <si>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</si>
  <si>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</si>
  <si>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</si>
  <si>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</si>
  <si>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</si>
  <si>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</si>
  <si>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</si>
  <si>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</si>
  <si>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</si>
  <si>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</si>
  <si>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</si>
  <si>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</si>
  <si>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</si>
  <si>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</si>
  <si>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</si>
  <si>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</si>
  <si>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</si>
  <si>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</si>
  <si>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</si>
  <si>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</si>
  <si>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</si>
  <si>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</si>
  <si>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</si>
  <si>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</si>
  <si>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</si>
  <si>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</si>
  <si>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</si>
  <si>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</si>
  <si>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</si>
  <si>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</si>
  <si>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</si>
  <si>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</si>
  <si>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</si>
  <si>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</si>
  <si>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</si>
  <si>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</si>
  <si>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</si>
  <si>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</si>
  <si>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</si>
  <si>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</si>
  <si>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</si>
  <si>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</si>
  <si>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</si>
  <si>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</si>
  <si>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</si>
  <si>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</si>
  <si>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</si>
  <si>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</si>
  <si>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</si>
  <si>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</si>
  <si>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</si>
  <si>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</si>
  <si>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</si>
  <si>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</si>
  <si>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</si>
  <si>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</si>
  <si>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</si>
  <si>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</si>
  <si>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</si>
  <si>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</si>
  <si>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</si>
  <si>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</si>
  <si>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</si>
  <si>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</si>
  <si>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</si>
  <si>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</si>
  <si>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</si>
  <si>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</si>
  <si>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</si>
  <si>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</si>
  <si>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</si>
  <si>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</si>
  <si>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</si>
  <si>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</si>
  <si>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</si>
  <si>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</si>
  <si>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</si>
  <si>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</si>
  <si>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</si>
  <si>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</si>
  <si>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</si>
  <si>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</si>
  <si>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</si>
  <si>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</si>
  <si>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</si>
  <si>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</si>
  <si>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</si>
  <si>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</si>
  <si>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</si>
  <si>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</si>
  <si>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</si>
  <si>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</si>
  <si>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</si>
  <si>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</si>
  <si>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</si>
  <si>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</si>
  <si>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</si>
  <si>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</si>
  <si>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</si>
  <si>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</si>
  <si>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</si>
  <si>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</si>
  <si>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</si>
  <si>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</si>
  <si>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</si>
  <si>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</si>
  <si>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</si>
  <si>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</si>
  <si>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</si>
  <si>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</si>
  <si>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</si>
  <si>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</si>
  <si>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</si>
  <si>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</si>
  <si>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</si>
  <si>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</si>
  <si>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</si>
  <si>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</si>
  <si>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</si>
  <si>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</si>
  <si>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</si>
  <si>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</si>
  <si>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</si>
  <si>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</si>
  <si>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</si>
  <si>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</si>
  <si>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</si>
  <si>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</si>
  <si>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</si>
  <si>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</si>
  <si>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</si>
  <si>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</si>
  <si>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</si>
  <si>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</si>
  <si>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</si>
  <si>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</si>
  <si>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</si>
  <si>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</si>
  <si>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</si>
  <si>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</si>
  <si>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</si>
  <si>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</si>
  <si>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</si>
  <si>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</si>
  <si>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</si>
  <si>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</si>
  <si>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</si>
  <si>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</si>
  <si>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</si>
  <si>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</si>
  <si>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</si>
  <si>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</si>
  <si>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</si>
  <si>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</si>
  <si>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</si>
  <si>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</si>
  <si>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</si>
  <si>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</si>
  <si>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</si>
  <si>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</si>
  <si>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</si>
  <si>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</si>
  <si>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</si>
  <si>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</si>
  <si>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</si>
  <si>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</si>
  <si>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</si>
  <si>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</si>
  <si>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</si>
  <si>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</si>
  <si>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</si>
  <si>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</si>
  <si>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</si>
  <si>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</si>
  <si>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</si>
  <si>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</si>
  <si>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</si>
  <si>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</si>
  <si>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</si>
  <si>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</si>
  <si>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</si>
  <si>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</si>
  <si>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</si>
  <si>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</si>
  <si>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</si>
  <si>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</si>
  <si>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</si>
  <si>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</si>
  <si>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</si>
  <si>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</si>
  <si>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</si>
  <si>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</si>
  <si>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</si>
  <si>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</si>
  <si>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</si>
  <si>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</si>
  <si>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</si>
  <si>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</si>
  <si>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</si>
  <si>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</si>
  <si>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</si>
  <si>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</si>
  <si>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</si>
  <si>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</si>
  <si>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</si>
  <si>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</si>
  <si>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</si>
  <si>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</si>
  <si>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</si>
  <si>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</si>
  <si>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</si>
  <si>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</si>
  <si>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</si>
  <si>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</si>
  <si>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</si>
  <si>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</si>
  <si>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</si>
  <si>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</si>
  <si>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</si>
  <si>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</si>
  <si>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</si>
  <si>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</si>
  <si>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</si>
  <si>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</si>
  <si>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</si>
  <si>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</si>
  <si>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</si>
  <si>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</si>
  <si>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</si>
  <si>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</si>
  <si>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</si>
  <si>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</si>
  <si>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</si>
  <si>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</si>
  <si>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</si>
  <si>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</si>
  <si>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</si>
  <si>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</si>
  <si>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</si>
  <si>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</si>
  <si>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</si>
  <si>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</si>
  <si>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</si>
  <si>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</si>
  <si>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</si>
  <si>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</si>
  <si>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</si>
  <si>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</si>
  <si>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</si>
  <si>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</si>
  <si>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</si>
  <si>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</si>
  <si>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</si>
  <si>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</si>
  <si>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</si>
  <si>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</si>
  <si>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</si>
  <si>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</si>
  <si>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</si>
  <si>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</si>
  <si>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</si>
  <si>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</si>
  <si>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</si>
  <si>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</si>
  <si>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</si>
  <si>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</si>
  <si>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</si>
  <si>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</si>
  <si>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</si>
  <si>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</si>
  <si>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</si>
  <si>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</si>
  <si>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</si>
  <si>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</si>
  <si>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</si>
  <si>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</si>
  <si>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</si>
  <si>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</si>
  <si>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</si>
  <si>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</si>
  <si>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</si>
  <si>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</si>
  <si>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</si>
  <si>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</si>
  <si>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</si>
  <si>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</si>
  <si>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</si>
  <si>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</si>
  <si>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</si>
  <si>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</si>
  <si>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</si>
  <si>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</si>
  <si>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</si>
  <si>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</si>
  <si>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</si>
  <si>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</si>
  <si>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</si>
  <si>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</si>
  <si>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</si>
  <si>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</si>
  <si>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</si>
  <si>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</si>
  <si>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</si>
  <si>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</si>
  <si>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</si>
  <si>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</si>
  <si>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</si>
  <si>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</si>
  <si>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</si>
  <si>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</si>
  <si>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</si>
  <si>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</si>
  <si>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</si>
  <si>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</si>
  <si>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</si>
  <si>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</si>
  <si>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</si>
  <si>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</si>
  <si>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</si>
  <si>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</si>
  <si>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</si>
  <si>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</si>
  <si>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</si>
  <si>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</si>
  <si>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</si>
  <si>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</si>
  <si>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</si>
  <si>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</si>
  <si>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</si>
  <si>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</si>
  <si>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</si>
  <si>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</si>
  <si>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</si>
  <si>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</si>
  <si>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</si>
  <si>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</si>
  <si>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</si>
  <si>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</si>
  <si>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</si>
  <si>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</si>
  <si>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</si>
  <si>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</si>
  <si>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</si>
  <si>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</si>
  <si>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</si>
  <si>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</si>
  <si>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</si>
  <si>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</si>
  <si>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</si>
  <si>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</si>
  <si>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</si>
  <si>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</si>
  <si>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</si>
  <si>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</si>
  <si>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</si>
  <si>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</si>
  <si>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</si>
  <si>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</si>
  <si>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</si>
  <si>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</si>
  <si>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</si>
  <si>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</si>
  <si>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</si>
  <si>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</si>
  <si>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</si>
  <si>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</si>
  <si>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</si>
  <si>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</si>
  <si>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</si>
  <si>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</si>
  <si>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</si>
  <si>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</si>
  <si>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</si>
  <si>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</si>
  <si>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</si>
  <si>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</si>
  <si>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</si>
  <si>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</si>
  <si>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</si>
  <si>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</si>
  <si>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</si>
  <si>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</si>
  <si>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</si>
  <si>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</si>
  <si>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</si>
  <si>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</si>
  <si>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</si>
  <si>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</si>
  <si>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</si>
  <si>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</si>
  <si>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</si>
  <si>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</si>
  <si>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</si>
  <si>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</si>
  <si>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</si>
  <si>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</si>
  <si>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</si>
  <si>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</si>
  <si>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</si>
  <si>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</si>
  <si>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</si>
  <si>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</si>
  <si>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</si>
  <si>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</si>
  <si>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</si>
  <si>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</si>
  <si>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</si>
  <si>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</si>
  <si>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</si>
  <si>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</si>
  <si>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</si>
  <si>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</si>
  <si>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</si>
  <si>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</si>
  <si>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</si>
  <si>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</si>
  <si>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</si>
  <si>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</si>
  <si>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</si>
  <si>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</si>
  <si>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</si>
  <si>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</si>
  <si>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</si>
  <si>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</si>
  <si>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</si>
  <si>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</si>
  <si>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</si>
  <si>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</si>
  <si>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</si>
  <si>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</si>
  <si>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</si>
  <si>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</si>
  <si>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</si>
  <si>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</si>
  <si>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</si>
  <si>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</si>
  <si>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</si>
  <si>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</si>
  <si>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</si>
  <si>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</si>
  <si>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</si>
  <si>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</si>
  <si>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</si>
  <si>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</si>
  <si>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</si>
  <si>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</si>
  <si>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</si>
  <si>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</si>
  <si>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</si>
  <si>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</si>
  <si>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</si>
  <si>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</si>
  <si>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</si>
  <si>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</si>
  <si>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</si>
  <si>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</si>
  <si>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</si>
  <si>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</si>
  <si>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</si>
  <si>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</si>
  <si>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</si>
  <si>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</si>
  <si>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</si>
  <si>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</si>
  <si>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</si>
  <si>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</si>
  <si>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</si>
  <si>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</si>
  <si>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</si>
  <si>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</si>
  <si>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</si>
  <si>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</si>
  <si>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</si>
  <si>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</si>
  <si>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</si>
  <si>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</si>
  <si>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</si>
  <si>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</si>
  <si>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</si>
  <si>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</si>
  <si>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</si>
  <si>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</si>
  <si>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</si>
  <si>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</si>
  <si>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</si>
  <si>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</si>
  <si>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</si>
  <si>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</si>
  <si>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</si>
  <si>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</si>
  <si>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</si>
  <si>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</si>
  <si>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</si>
  <si>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</si>
  <si>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</si>
  <si>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</si>
  <si>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</si>
  <si>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</si>
  <si>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</si>
  <si>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</si>
  <si>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</si>
  <si>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</si>
  <si>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</si>
  <si>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</si>
  <si>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</si>
  <si>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</si>
  <si>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</si>
  <si>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</si>
  <si>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</si>
  <si>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</si>
  <si>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</si>
  <si>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</si>
  <si>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</si>
  <si>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</si>
  <si>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</si>
  <si>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</si>
  <si>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</si>
  <si>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</si>
  <si>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</si>
  <si>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</si>
  <si>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</si>
  <si>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</si>
  <si>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</si>
  <si>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</si>
  <si>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</si>
  <si>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</si>
  <si>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</si>
  <si>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</si>
  <si>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</si>
  <si>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</si>
  <si>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</si>
  <si>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</si>
  <si>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</si>
  <si>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</si>
  <si>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</si>
  <si>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</si>
  <si>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</si>
  <si>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</si>
  <si>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</si>
  <si>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</si>
  <si>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</si>
  <si>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</si>
  <si>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</si>
  <si>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</si>
  <si>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</si>
  <si>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</si>
  <si>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</si>
  <si>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</si>
  <si>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</si>
  <si>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</si>
  <si>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</si>
  <si>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</si>
  <si>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</si>
  <si>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</si>
  <si>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</si>
  <si>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</si>
  <si>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</si>
  <si>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</si>
  <si>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</si>
  <si>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</si>
  <si>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</si>
  <si>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</si>
  <si>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</si>
  <si>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</si>
  <si>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</si>
  <si>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</si>
  <si>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</si>
  <si>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</si>
  <si>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</si>
  <si>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</si>
  <si>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</si>
  <si>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</si>
  <si>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</si>
  <si>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</si>
  <si>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</si>
  <si>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</si>
  <si>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</si>
  <si>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</si>
  <si>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</si>
  <si>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</si>
  <si>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</si>
  <si>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</si>
  <si>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</si>
  <si>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</si>
  <si>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</si>
  <si>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</si>
  <si>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</si>
  <si>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</si>
  <si>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</si>
  <si>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</si>
  <si>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</si>
  <si>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</si>
  <si>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</si>
  <si>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</si>
  <si>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</si>
  <si>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</si>
  <si>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</si>
  <si>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</si>
  <si>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</si>
  <si>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</si>
  <si>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</si>
  <si>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</si>
  <si>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</si>
  <si>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</si>
  <si>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</si>
  <si>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</si>
  <si>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</si>
  <si>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</si>
  <si>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</si>
  <si>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</si>
  <si>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</si>
  <si>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</si>
  <si>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</si>
  <si>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</si>
  <si>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</si>
  <si>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</si>
  <si>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</si>
  <si>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</si>
  <si>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</si>
  <si>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</si>
  <si>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</si>
  <si>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</si>
  <si>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</si>
  <si>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</si>
  <si>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</si>
  <si>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</si>
  <si>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</si>
  <si>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</si>
  <si>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</si>
  <si>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</si>
  <si>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</si>
  <si>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</si>
  <si>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</si>
  <si>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</si>
  <si>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</si>
  <si>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</si>
  <si>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</si>
  <si>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</si>
  <si>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</si>
  <si>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</si>
  <si>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</si>
  <si>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</si>
  <si>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</si>
  <si>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</si>
  <si>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</si>
  <si>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</si>
  <si>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</si>
  <si>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</si>
  <si>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</si>
  <si>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</si>
  <si>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</si>
  <si>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</si>
  <si>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</si>
  <si>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</si>
  <si>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</si>
  <si>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</si>
  <si>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</si>
  <si>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</si>
  <si>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</si>
  <si>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</si>
  <si>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</si>
  <si>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</si>
  <si>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</si>
  <si>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</si>
  <si>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</si>
  <si>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</si>
  <si>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</si>
  <si>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</si>
  <si>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</si>
  <si>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</si>
  <si>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</si>
  <si>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</si>
  <si>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</si>
  <si>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</si>
  <si>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</si>
  <si>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</si>
  <si>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</si>
  <si>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</si>
  <si>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</si>
  <si>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</si>
  <si>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</si>
  <si>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</si>
  <si>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</si>
  <si>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</si>
  <si>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</si>
  <si>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</si>
  <si>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</si>
  <si>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</si>
  <si>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</si>
  <si>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</si>
  <si>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</si>
  <si>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</si>
  <si>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</si>
  <si>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</si>
  <si>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</si>
  <si>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</si>
  <si>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</si>
  <si>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</si>
  <si>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</si>
  <si>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</si>
  <si>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</si>
  <si>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</si>
  <si>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</si>
  <si>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</si>
  <si>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</si>
  <si>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</si>
  <si>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</si>
  <si>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</si>
  <si>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</si>
  <si>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</si>
  <si>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</si>
  <si>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</si>
  <si>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</si>
  <si>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</si>
  <si>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</si>
  <si>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</si>
  <si>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</si>
  <si>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</si>
  <si>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</si>
  <si>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</si>
  <si>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</si>
  <si>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</si>
  <si>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</si>
  <si>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</si>
  <si>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</si>
  <si>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</si>
  <si>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</si>
  <si>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</si>
  <si>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</si>
  <si>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</si>
  <si>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</si>
  <si>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</si>
  <si>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</si>
  <si>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</si>
  <si>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</si>
  <si>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</si>
  <si>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</si>
  <si>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</si>
  <si>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</si>
  <si>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</si>
  <si>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</si>
  <si>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</si>
  <si>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</si>
  <si>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</si>
  <si>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</si>
  <si>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</si>
  <si>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</si>
  <si>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</si>
  <si>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</si>
  <si>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</si>
  <si>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</si>
  <si>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</si>
  <si>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</si>
  <si>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</si>
  <si>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</si>
  <si>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</si>
  <si>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</si>
  <si>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</si>
  <si>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</si>
  <si>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</si>
  <si>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</si>
  <si>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</si>
  <si>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</si>
  <si>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</si>
  <si>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</si>
  <si>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</si>
  <si>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</si>
  <si>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</si>
  <si>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</si>
  <si>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</si>
  <si>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</si>
  <si>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</si>
  <si>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</si>
  <si>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</si>
  <si>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</si>
  <si>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</si>
  <si>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</si>
  <si>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</si>
  <si>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</si>
  <si>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</si>
  <si>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</si>
  <si>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</si>
  <si>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</si>
  <si>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</si>
  <si>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</si>
  <si>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</si>
  <si>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</si>
  <si>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</si>
  <si>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</si>
  <si>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</si>
  <si>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</si>
  <si>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</si>
  <si>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</si>
  <si>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</si>
  <si>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</si>
  <si>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</si>
  <si>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</si>
  <si>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</si>
  <si>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</si>
  <si>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</si>
  <si>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</si>
  <si>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</si>
  <si>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</si>
  <si>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</si>
  <si>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</si>
  <si>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</si>
  <si>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</si>
  <si>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</si>
  <si>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</si>
  <si>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</si>
  <si>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</si>
  <si>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</si>
  <si>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</si>
  <si>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</si>
  <si>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</si>
  <si>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</si>
  <si>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</si>
  <si>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</si>
  <si>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</si>
  <si>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</si>
  <si>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</si>
  <si>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</si>
  <si>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</si>
  <si>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</si>
  <si>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</si>
  <si>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</si>
  <si>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</si>
  <si>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</si>
  <si>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</si>
  <si>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</si>
  <si>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</si>
  <si>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</si>
  <si>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</si>
  <si>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</si>
  <si>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</si>
  <si>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</si>
  <si>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</si>
  <si>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</si>
  <si>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</si>
  <si>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</si>
  <si>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</si>
  <si>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</si>
  <si>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</si>
  <si>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</si>
  <si>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</si>
  <si>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</si>
  <si>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</si>
  <si>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</si>
  <si>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</si>
  <si>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</si>
  <si>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</si>
  <si>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</si>
  <si>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</si>
  <si>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</si>
  <si>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</si>
  <si>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</si>
  <si>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</si>
  <si>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</si>
  <si>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</si>
  <si>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</si>
  <si>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</si>
  <si>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</si>
  <si>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</si>
  <si>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</si>
  <si>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</si>
  <si>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</si>
  <si>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</si>
  <si>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</si>
  <si>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</si>
  <si>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</si>
  <si>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</si>
  <si>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</si>
  <si>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</si>
  <si>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</si>
  <si>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</si>
  <si>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</si>
  <si>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</si>
  <si>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</si>
  <si>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</si>
  <si>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</si>
  <si>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</si>
  <si>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</si>
  <si>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</si>
  <si>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</si>
  <si>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</si>
  <si>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</si>
  <si>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</si>
  <si>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</si>
  <si>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</si>
  <si>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</si>
  <si>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</si>
  <si>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</si>
  <si>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</si>
  <si>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</si>
  <si>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</si>
  <si>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</si>
  <si>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</si>
  <si>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</si>
  <si>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</si>
  <si>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</si>
  <si>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</si>
  <si>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</si>
  <si>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</si>
  <si>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</si>
  <si>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</si>
  <si>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</si>
  <si>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</si>
  <si>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</si>
  <si>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</si>
  <si>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</si>
  <si>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</si>
  <si>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</si>
  <si>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</si>
  <si>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</si>
  <si>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</si>
  <si>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</si>
  <si>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</si>
  <si>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</si>
  <si>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</si>
  <si>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</si>
  <si>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</si>
  <si>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</si>
  <si>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</si>
  <si>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</si>
  <si>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</si>
  <si>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</si>
  <si>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</si>
  <si>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</si>
  <si>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</si>
  <si>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</si>
  <si>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</si>
  <si>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</si>
  <si>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</si>
  <si>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</si>
  <si>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</si>
  <si>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</si>
  <si>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</si>
  <si>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</si>
  <si>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</si>
  <si>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</si>
  <si>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</si>
  <si>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</si>
  <si>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</si>
  <si>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</si>
  <si>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</si>
  <si>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</si>
  <si>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</si>
  <si>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</si>
  <si>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</si>
  <si>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</si>
  <si>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</si>
  <si>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</si>
  <si>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</si>
  <si>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</si>
  <si>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</si>
  <si>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</si>
  <si>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</si>
  <si>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</si>
  <si>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</si>
  <si>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</si>
  <si>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</si>
  <si>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</si>
  <si>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</si>
  <si>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</si>
  <si>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</si>
  <si>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</si>
  <si>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</si>
  <si>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</si>
  <si>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</si>
  <si>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</si>
  <si>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</si>
  <si>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</si>
  <si>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</si>
  <si>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</si>
  <si>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</si>
  <si>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</si>
  <si>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</si>
  <si>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</si>
  <si>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</si>
  <si>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</si>
  <si>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</si>
  <si>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</si>
  <si>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</si>
  <si>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</si>
  <si>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</si>
  <si>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</si>
  <si>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</si>
  <si>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</si>
  <si>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</si>
  <si>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</si>
  <si>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</si>
  <si>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</si>
  <si>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</si>
  <si>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</si>
  <si>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</si>
  <si>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</si>
  <si>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</si>
  <si>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</si>
  <si>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</si>
  <si>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</si>
  <si>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</si>
  <si>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</si>
  <si>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</si>
  <si>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</si>
  <si>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</si>
  <si>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</si>
  <si>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</si>
  <si>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</si>
  <si>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</si>
  <si>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</si>
  <si>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</si>
  <si>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</si>
  <si>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</si>
  <si>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</si>
  <si>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</si>
  <si>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</si>
  <si>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</si>
  <si>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</si>
  <si>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</si>
  <si>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</si>
  <si>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</si>
  <si>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</si>
  <si>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</si>
  <si>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</si>
  <si>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</si>
  <si>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</si>
  <si>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</si>
  <si>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</si>
  <si>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</si>
  <si>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</si>
  <si>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</si>
  <si>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</si>
  <si>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</si>
  <si>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</si>
  <si>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</si>
  <si>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</si>
  <si>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</si>
  <si>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</si>
  <si>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</si>
  <si>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</si>
  <si>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</si>
  <si>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</si>
  <si>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</si>
  <si>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</si>
  <si>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</si>
  <si>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</si>
  <si>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</si>
  <si>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</si>
  <si>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</si>
  <si>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</si>
  <si>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</si>
  <si>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</si>
  <si>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</si>
  <si>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</si>
  <si>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</si>
  <si>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</si>
  <si>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</si>
  <si>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</si>
  <si>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</si>
  <si>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</si>
  <si>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</si>
  <si>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</si>
  <si>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</si>
  <si>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</si>
  <si>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</si>
  <si>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</si>
  <si>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</si>
  <si>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</si>
  <si>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</si>
  <si>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</si>
  <si>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</si>
  <si>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</si>
  <si>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</si>
  <si>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</si>
  <si>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</si>
  <si>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</si>
  <si>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</si>
  <si>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</si>
  <si>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</si>
  <si>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</si>
  <si>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</si>
  <si>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</si>
  <si>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</si>
  <si>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</si>
  <si>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</si>
  <si>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</si>
  <si>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</si>
  <si>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</si>
  <si>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</si>
  <si>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</si>
  <si>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</si>
  <si>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</si>
  <si>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</si>
  <si>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</si>
  <si>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</si>
  <si>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</si>
  <si>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</si>
  <si>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</si>
  <si>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</si>
  <si>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</si>
  <si>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</si>
  <si>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</si>
  <si>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</si>
  <si>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</si>
  <si>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</si>
  <si>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</si>
  <si>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</si>
  <si>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</si>
  <si>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</si>
  <si>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</si>
  <si>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</si>
  <si>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</si>
  <si>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</si>
  <si>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</si>
  <si>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</si>
  <si>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</si>
  <si>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</si>
  <si>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</si>
  <si>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</si>
  <si>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</si>
  <si>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</si>
  <si>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</si>
  <si>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</si>
  <si>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</si>
  <si>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</si>
  <si>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</si>
  <si>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</si>
  <si>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</si>
  <si>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</si>
  <si>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</si>
  <si>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</si>
  <si>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</si>
  <si>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</si>
  <si>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</si>
  <si>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</si>
  <si>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</si>
  <si>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</si>
  <si>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</si>
  <si>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</si>
  <si>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</si>
  <si>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</si>
  <si>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</si>
  <si>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</si>
  <si>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</si>
  <si>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</si>
  <si>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</si>
  <si>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</si>
  <si>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</si>
  <si>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</si>
  <si>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</si>
  <si>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</si>
  <si>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</si>
  <si>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</si>
  <si>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</si>
  <si>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</si>
  <si>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</si>
  <si>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</si>
  <si>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</si>
  <si>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</si>
  <si>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</si>
  <si>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</si>
  <si>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</si>
  <si>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</si>
  <si>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</si>
  <si>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</si>
  <si>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</si>
  <si>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</si>
  <si>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</si>
  <si>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</si>
  <si>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</si>
  <si>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</si>
  <si>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</si>
  <si>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</si>
  <si>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</si>
  <si>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</si>
  <si>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</si>
  <si>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</si>
  <si>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</si>
  <si>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</si>
  <si>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</si>
  <si>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</si>
  <si>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</si>
  <si>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</si>
  <si>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</si>
  <si>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</si>
  <si>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</si>
  <si>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</si>
  <si>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</si>
  <si>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</si>
  <si>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</si>
  <si>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</si>
  <si>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</si>
  <si>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</si>
  <si>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</si>
  <si>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</si>
  <si>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</si>
  <si>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</si>
  <si>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</si>
  <si>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</si>
  <si>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</si>
  <si>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</si>
  <si>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</si>
  <si>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</si>
  <si>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</si>
  <si>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</si>
  <si>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</si>
  <si>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</si>
  <si>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</si>
  <si>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</si>
  <si>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</si>
  <si>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</si>
  <si>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</si>
  <si>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</si>
  <si>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</si>
  <si>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</si>
  <si>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</si>
  <si>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</si>
  <si>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</si>
  <si>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</si>
  <si>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</si>
  <si>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</si>
  <si>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</si>
  <si>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</si>
  <si>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</si>
  <si>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</si>
  <si>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</si>
  <si>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</si>
  <si>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</si>
  <si>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</si>
  <si>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</si>
  <si>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</si>
  <si>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</si>
  <si>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</si>
  <si>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</si>
  <si>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</si>
  <si>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</si>
  <si>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</si>
  <si>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</si>
  <si>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</si>
  <si>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</si>
  <si>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</si>
  <si>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</si>
  <si>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</si>
  <si>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</si>
  <si>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</si>
  <si>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</si>
  <si>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</si>
  <si>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</si>
  <si>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</si>
  <si>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</si>
  <si>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</si>
  <si>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</si>
  <si>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</si>
  <si>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</si>
  <si>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</si>
  <si>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</si>
  <si>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</si>
  <si>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</si>
  <si>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</si>
  <si>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</si>
  <si>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</si>
  <si>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</si>
  <si>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</si>
  <si>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</si>
  <si>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</si>
  <si>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</si>
  <si>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</si>
  <si>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</si>
  <si>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</si>
  <si>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</si>
  <si>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</si>
  <si>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</si>
  <si>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</si>
  <si>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</si>
  <si>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</si>
  <si>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</si>
  <si>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</si>
  <si>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</si>
  <si>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</si>
  <si>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</si>
  <si>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</si>
  <si>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</si>
  <si>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</si>
  <si>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</si>
  <si>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</si>
  <si>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</si>
  <si>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</si>
  <si>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</si>
  <si>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</si>
  <si>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</si>
  <si>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</si>
  <si>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</si>
  <si>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</si>
  <si>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</si>
  <si>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</si>
  <si>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</si>
  <si>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</si>
  <si>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</si>
  <si>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</si>
  <si>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</si>
  <si>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</si>
  <si>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</si>
  <si>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</si>
  <si>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</si>
  <si>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</si>
  <si>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</si>
  <si>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</si>
  <si>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</si>
  <si>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</si>
  <si>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</si>
  <si>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</si>
  <si>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</si>
  <si>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</si>
  <si>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</si>
  <si>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</si>
  <si>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</si>
  <si>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</si>
  <si>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</si>
  <si>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</si>
  <si>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</si>
  <si>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</si>
  <si>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</si>
  <si>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</si>
  <si>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</si>
  <si>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</si>
  <si>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</si>
  <si>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</si>
  <si>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</si>
  <si>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</si>
  <si>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</si>
  <si>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</si>
  <si>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</si>
  <si>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</si>
  <si>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</si>
  <si>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</si>
  <si>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</si>
  <si>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</si>
  <si>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</si>
  <si>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</si>
  <si>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</si>
  <si>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</si>
  <si>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</si>
  <si>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</si>
  <si>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</si>
  <si>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</si>
  <si>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</si>
  <si>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</si>
  <si>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</si>
  <si>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</si>
  <si>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</si>
  <si>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</si>
  <si>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</si>
  <si>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</si>
  <si>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</si>
  <si>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</si>
  <si>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</si>
  <si>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</si>
  <si>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</si>
  <si>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</si>
  <si>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</si>
  <si>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</si>
  <si>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</si>
  <si>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</si>
  <si>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</si>
  <si>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</si>
  <si>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</si>
  <si>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</si>
  <si>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</si>
  <si>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</si>
  <si>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</si>
  <si>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</si>
  <si>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</si>
  <si>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</si>
  <si>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</si>
  <si>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</si>
  <si>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</si>
  <si>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</si>
  <si>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</si>
  <si>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</si>
  <si>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</si>
  <si>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</si>
  <si>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</si>
  <si>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</si>
  <si>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</si>
  <si>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</si>
  <si>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</si>
  <si>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</si>
  <si>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</si>
  <si>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</si>
  <si>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</si>
  <si>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</si>
  <si>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</si>
  <si>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</si>
  <si>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</si>
  <si>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</si>
  <si>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</si>
  <si>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</si>
  <si>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</si>
  <si>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</si>
  <si>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</si>
  <si>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</si>
  <si>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</si>
  <si>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</si>
  <si>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</si>
  <si>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</si>
  <si>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</si>
  <si>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</si>
  <si>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</si>
  <si>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</si>
  <si>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</si>
  <si>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</si>
  <si>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</si>
  <si>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</si>
  <si>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</si>
  <si>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</si>
  <si>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</si>
  <si>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</si>
  <si>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</si>
  <si>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</si>
  <si>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</si>
  <si>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</si>
  <si>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</si>
  <si>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</si>
  <si>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</si>
  <si>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</si>
  <si>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</si>
  <si>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</si>
  <si>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</si>
  <si>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</si>
  <si>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</si>
  <si>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</si>
  <si>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</si>
  <si>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</si>
  <si>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</si>
  <si>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</si>
  <si>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</si>
  <si>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</si>
  <si>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</si>
  <si>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</si>
  <si>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</si>
  <si>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</si>
  <si>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</si>
  <si>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</si>
  <si>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</si>
  <si>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</si>
  <si>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</si>
  <si>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</si>
  <si>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</si>
  <si>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</si>
  <si>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</si>
  <si>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</si>
  <si>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</si>
  <si>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</si>
  <si>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</si>
  <si>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</si>
  <si>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</si>
  <si>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</si>
  <si>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</si>
  <si>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</si>
  <si>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</si>
  <si>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</si>
  <si>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</si>
  <si>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</si>
  <si>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</si>
  <si>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</si>
  <si>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</si>
  <si>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</si>
  <si>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</si>
  <si>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</si>
  <si>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</si>
  <si>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</si>
  <si>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</si>
  <si>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</si>
  <si>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</si>
  <si>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</si>
  <si>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</si>
  <si>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</si>
  <si>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</si>
  <si>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</si>
  <si>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</si>
  <si>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</si>
  <si>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</si>
  <si>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</si>
  <si>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</si>
  <si>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</si>
  <si>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</si>
  <si>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</si>
  <si>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</si>
  <si>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</si>
  <si>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</si>
  <si>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</si>
  <si>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</si>
  <si>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</si>
  <si>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</si>
  <si>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</si>
  <si>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</si>
  <si>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</si>
  <si>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</si>
  <si>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</si>
  <si>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</si>
  <si>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</si>
  <si>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</si>
  <si>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</si>
  <si>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</si>
  <si>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</si>
  <si>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</si>
  <si>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</si>
  <si>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</si>
  <si>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</si>
  <si>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</si>
  <si>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</si>
  <si>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</si>
  <si>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</si>
  <si>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</si>
  <si>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</si>
  <si>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</si>
  <si>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</si>
  <si>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</si>
  <si>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</si>
  <si>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</si>
  <si>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</si>
  <si>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</si>
  <si>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</si>
  <si>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</si>
  <si>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</si>
  <si>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</si>
  <si>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</si>
  <si>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</si>
  <si>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</si>
  <si>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</si>
  <si>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</si>
  <si>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</si>
  <si>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</si>
  <si>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</si>
  <si>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</si>
  <si>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</si>
  <si>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</si>
  <si>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</si>
  <si>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</si>
  <si>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</si>
  <si>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</si>
  <si>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</si>
  <si>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</si>
  <si>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</si>
  <si>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</si>
  <si>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</si>
  <si>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</si>
  <si>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</si>
  <si>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</si>
  <si>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</si>
  <si>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</si>
  <si>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</si>
  <si>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</si>
  <si>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</si>
  <si>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</si>
  <si>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</si>
  <si>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</si>
  <si>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</si>
  <si>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</si>
  <si>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</si>
  <si>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</si>
  <si>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</si>
  <si>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</si>
  <si>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</si>
  <si>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</si>
  <si>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</si>
  <si>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</si>
  <si>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</si>
  <si>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</si>
  <si>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</si>
  <si>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</si>
  <si>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</si>
  <si>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</si>
  <si>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</si>
  <si>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</si>
  <si>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</si>
  <si>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</si>
  <si>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</si>
  <si>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</si>
  <si>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</si>
  <si>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</si>
  <si>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</si>
  <si>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</si>
  <si>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</si>
  <si>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</si>
  <si>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</si>
  <si>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</si>
  <si>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</si>
  <si>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</si>
  <si>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</si>
  <si>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</si>
  <si>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</si>
  <si>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</si>
  <si>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</si>
  <si>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</si>
  <si>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</si>
  <si>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</si>
  <si>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</si>
  <si>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</si>
  <si>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</si>
  <si>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</si>
  <si>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</si>
  <si>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</si>
  <si>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</si>
  <si>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</si>
  <si>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</si>
  <si>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</si>
  <si>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</si>
  <si>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</si>
  <si>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</si>
  <si>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</si>
  <si>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</si>
  <si>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</si>
  <si>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</si>
  <si>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</si>
  <si>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</si>
  <si>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</si>
  <si>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</si>
  <si>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</si>
  <si>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</si>
  <si>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</si>
  <si>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</si>
  <si>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</si>
  <si>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</si>
  <si>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</si>
  <si>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</si>
  <si>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</si>
  <si>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</si>
  <si>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</si>
  <si>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</si>
  <si>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</si>
  <si>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</si>
  <si>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</si>
  <si>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</si>
  <si>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</si>
  <si>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</si>
  <si>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</si>
  <si>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</si>
  <si>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</si>
  <si>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</si>
  <si>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</si>
  <si>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</si>
  <si>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</si>
  <si>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</si>
  <si>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</si>
  <si>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</si>
  <si>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</si>
  <si>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</si>
  <si>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</si>
  <si>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</si>
  <si>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</si>
  <si>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</si>
  <si>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</si>
  <si>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</si>
  <si>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</si>
  <si>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</si>
  <si>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</si>
  <si>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</si>
  <si>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</si>
  <si>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</si>
  <si>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</si>
  <si>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</si>
  <si>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</si>
  <si>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</si>
  <si>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</si>
  <si>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</si>
  <si>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</si>
  <si>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</si>
  <si>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</si>
  <si>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</si>
  <si>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</si>
  <si>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</si>
  <si>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</si>
  <si>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</si>
  <si>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</si>
  <si>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</si>
  <si>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</si>
  <si>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</si>
  <si>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</si>
  <si>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</si>
  <si>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</si>
  <si>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</si>
  <si>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</si>
  <si>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</si>
  <si>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</si>
  <si>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</si>
  <si>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</si>
  <si>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</si>
  <si>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</si>
  <si>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</si>
  <si>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</si>
  <si>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</si>
  <si>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</si>
  <si>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</si>
  <si>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</si>
  <si>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</si>
  <si>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</si>
  <si>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</si>
  <si>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</si>
  <si>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</si>
  <si>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</si>
  <si>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</si>
  <si>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</si>
  <si>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</si>
  <si>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</si>
  <si>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</si>
  <si>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</si>
  <si>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</si>
  <si>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</si>
  <si>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</si>
  <si>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</si>
  <si>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</si>
  <si>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</si>
  <si>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</si>
  <si>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</si>
  <si>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</si>
  <si>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</si>
  <si>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</si>
  <si>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</si>
  <si>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</si>
  <si>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</si>
  <si>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</si>
  <si>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</si>
  <si>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</si>
  <si>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</si>
  <si>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</si>
  <si>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</si>
  <si>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</si>
  <si>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</si>
  <si>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</si>
  <si>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</si>
  <si>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</si>
  <si>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</si>
  <si>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</si>
  <si>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</si>
  <si>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</si>
  <si>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</si>
  <si>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</si>
  <si>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</si>
  <si>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</si>
  <si>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</si>
  <si>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</si>
  <si>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</si>
  <si>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</si>
  <si>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</si>
  <si>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</si>
  <si>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</si>
  <si>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</si>
  <si>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</si>
  <si>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</si>
  <si>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</si>
  <si>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</si>
  <si>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</si>
  <si>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</si>
  <si>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</si>
  <si>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</si>
  <si>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</si>
  <si>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</si>
  <si>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</si>
  <si>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</si>
  <si>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</si>
  <si>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</si>
  <si>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</si>
  <si>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</si>
  <si>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</si>
  <si>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</si>
  <si>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</si>
  <si>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</si>
  <si>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</si>
  <si>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</si>
  <si>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</si>
  <si>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</si>
  <si>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</si>
  <si>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</si>
  <si>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</si>
  <si>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</si>
  <si>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</si>
  <si>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</si>
  <si>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</si>
  <si>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</si>
  <si>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</si>
  <si>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</si>
  <si>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</si>
  <si>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</si>
  <si>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</si>
  <si>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</si>
  <si>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</si>
  <si>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</si>
  <si>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</si>
  <si>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</si>
  <si>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</si>
  <si>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</si>
  <si>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</si>
  <si>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</si>
  <si>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</si>
  <si>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</si>
  <si>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</si>
  <si>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</si>
  <si>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</si>
  <si>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</si>
  <si>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</si>
  <si>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</si>
  <si>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</si>
  <si>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</si>
  <si>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</si>
  <si>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</si>
  <si>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</si>
  <si>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</si>
  <si>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</si>
  <si>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</si>
  <si>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</si>
  <si>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</si>
  <si>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</si>
  <si>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</si>
  <si>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</si>
  <si>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</si>
  <si>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</si>
  <si>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</si>
  <si>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</si>
  <si>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</si>
  <si>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</si>
  <si>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</si>
  <si>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</si>
  <si>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</si>
  <si>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</si>
  <si>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</si>
  <si>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</si>
  <si>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</si>
  <si>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</si>
  <si>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</si>
  <si>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</si>
  <si>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</si>
  <si>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</si>
  <si>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</si>
  <si>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</si>
  <si>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</si>
  <si>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</si>
  <si>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</si>
  <si>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</si>
  <si>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</si>
  <si>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</si>
  <si>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</si>
  <si>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</si>
  <si>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</si>
  <si>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</si>
  <si>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</si>
  <si>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</si>
  <si>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</si>
  <si>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</si>
  <si>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</si>
  <si>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</si>
  <si>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</si>
  <si>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</si>
  <si>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</si>
  <si>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</si>
  <si>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</si>
  <si>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</si>
  <si>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</si>
  <si>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</si>
  <si>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</si>
  <si>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</si>
  <si>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</si>
  <si>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</si>
  <si>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</si>
  <si>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</si>
  <si>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</si>
  <si>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</si>
  <si>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</si>
  <si>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</si>
  <si>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</si>
  <si>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</si>
  <si>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</si>
  <si>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</si>
  <si>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</si>
  <si>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</si>
  <si>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</si>
  <si>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</si>
  <si>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</si>
  <si>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</si>
  <si>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</si>
  <si>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</si>
  <si>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</si>
  <si>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</si>
  <si>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</si>
  <si>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</si>
  <si>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</si>
  <si>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</si>
  <si>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</si>
  <si>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</si>
  <si>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</si>
  <si>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</si>
  <si>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</si>
  <si>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</si>
  <si>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</si>
  <si>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</si>
  <si>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</si>
  <si>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</si>
  <si>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</si>
  <si>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</si>
  <si>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</si>
  <si>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</si>
  <si>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</si>
  <si>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</si>
  <si>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</si>
  <si>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</si>
  <si>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</si>
  <si>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</si>
  <si>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</si>
  <si>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</si>
  <si>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</si>
  <si>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</si>
  <si>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</si>
  <si>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</si>
  <si>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</si>
  <si>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</si>
  <si>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</si>
  <si>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</si>
  <si>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</si>
  <si>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</si>
  <si>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</si>
  <si>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</si>
  <si>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</si>
  <si>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</si>
  <si>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</si>
  <si>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</si>
  <si>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</si>
  <si>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</si>
  <si>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</si>
  <si>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</si>
  <si>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</si>
  <si>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</si>
  <si>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</si>
  <si>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</si>
  <si>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</si>
  <si>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</si>
  <si>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</si>
  <si>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</si>
  <si>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</si>
  <si>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</si>
  <si>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</si>
  <si>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</si>
  <si>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</si>
  <si>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</si>
  <si>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</si>
  <si>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</si>
  <si>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</si>
  <si>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</si>
  <si>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</si>
  <si>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</si>
  <si>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</si>
  <si>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</si>
  <si>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</si>
  <si>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</si>
  <si>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</si>
  <si>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</si>
  <si>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</si>
  <si>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</si>
  <si>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</si>
  <si>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</si>
  <si>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</si>
  <si>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</si>
  <si>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</si>
  <si>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</si>
  <si>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</si>
  <si>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</si>
  <si>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</si>
  <si>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</si>
  <si>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</si>
  <si>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</si>
  <si>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</si>
  <si>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</si>
  <si>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</si>
  <si>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</si>
  <si>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</si>
  <si>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</si>
  <si>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</si>
  <si>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</si>
  <si>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</si>
  <si>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</si>
  <si>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</si>
  <si>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</si>
  <si>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</si>
  <si>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</si>
  <si>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</si>
  <si>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</si>
  <si>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</si>
  <si>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</si>
  <si>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</si>
  <si>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</si>
  <si>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</si>
  <si>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</si>
  <si>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</si>
  <si>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</si>
  <si>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</si>
  <si>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</si>
  <si>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</si>
  <si>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</si>
  <si>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</si>
  <si>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</si>
  <si>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</si>
  <si>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</si>
  <si>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</si>
  <si>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</si>
  <si>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</si>
  <si>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</si>
  <si>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</si>
  <si>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</si>
  <si>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</si>
  <si>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</si>
  <si>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</si>
  <si>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</si>
  <si>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</si>
  <si>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</si>
  <si>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</si>
  <si>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</si>
  <si>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</si>
  <si>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</si>
  <si>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</si>
  <si>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</si>
  <si>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</si>
  <si>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</si>
  <si>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</si>
  <si>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</si>
  <si>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</si>
  <si>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</si>
  <si>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</si>
  <si>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</si>
  <si>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</si>
  <si>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</si>
  <si>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</si>
  <si>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</si>
  <si>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</si>
  <si>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</si>
  <si>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</si>
  <si>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</si>
  <si>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</si>
  <si>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</si>
  <si>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</si>
  <si>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</si>
  <si>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</si>
  <si>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</si>
  <si>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</si>
  <si>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</si>
  <si>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</si>
  <si>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</si>
  <si>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</si>
  <si>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</si>
  <si>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</si>
  <si>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</si>
  <si>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</si>
  <si>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</si>
  <si>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</si>
  <si>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</si>
  <si>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</si>
  <si>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</si>
  <si>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</si>
  <si>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</si>
  <si>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</si>
  <si>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</si>
  <si>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</si>
  <si>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</si>
  <si>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</si>
  <si>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</si>
  <si>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</si>
  <si>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</si>
  <si>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</si>
  <si>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</si>
  <si>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</si>
  <si>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</si>
  <si>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</si>
  <si>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</si>
  <si>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</si>
  <si>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</si>
  <si>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</si>
  <si>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</si>
  <si>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</si>
  <si>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</si>
  <si>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</si>
  <si>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</si>
  <si>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</si>
  <si>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</si>
  <si>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</si>
  <si>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</si>
  <si>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</si>
  <si>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</si>
  <si>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</si>
  <si>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</si>
  <si>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</si>
  <si>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</si>
  <si>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</si>
  <si>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</si>
  <si>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</si>
  <si>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</si>
  <si>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</si>
  <si>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</si>
  <si>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</si>
  <si>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</si>
  <si>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</si>
  <si>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</si>
  <si>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</si>
  <si>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</si>
  <si>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</si>
  <si>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</si>
  <si>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</si>
  <si>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</si>
  <si>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</si>
  <si>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</si>
  <si>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</si>
  <si>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</si>
  <si>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</si>
  <si>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</si>
  <si>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</si>
  <si>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</si>
  <si>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</si>
  <si>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</si>
  <si>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</si>
  <si>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</si>
  <si>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</si>
  <si>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</si>
  <si>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</si>
  <si>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</si>
  <si>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</si>
  <si>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</si>
  <si>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</si>
  <si>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</si>
  <si>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</si>
  <si>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</si>
  <si>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</si>
  <si>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</si>
  <si>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</si>
  <si>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</si>
  <si>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</si>
  <si>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</si>
  <si>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</si>
  <si>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</si>
  <si>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</si>
  <si>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</si>
  <si>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</si>
  <si>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</si>
  <si>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</si>
  <si>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</si>
  <si>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</si>
  <si>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</si>
  <si>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</si>
  <si>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</si>
  <si>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</si>
  <si>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</si>
  <si>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</si>
  <si>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</si>
  <si>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</si>
  <si>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</si>
  <si>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</si>
  <si>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</si>
  <si>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</si>
  <si>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</si>
  <si>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</si>
  <si>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</si>
  <si>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</si>
  <si>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</si>
  <si>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</si>
  <si>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</si>
  <si>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</si>
  <si>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</si>
  <si>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</si>
  <si>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</si>
  <si>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</si>
  <si>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</si>
  <si>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</si>
  <si>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</si>
  <si>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</si>
  <si>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</si>
  <si>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</si>
  <si>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</si>
  <si>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</si>
  <si>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</si>
  <si>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</si>
  <si>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</si>
  <si>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</si>
  <si>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</si>
  <si>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</si>
  <si>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</si>
  <si>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</si>
  <si>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</si>
  <si>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</si>
  <si>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</si>
  <si>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</si>
  <si>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</si>
  <si>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</si>
  <si>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</si>
  <si>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</si>
  <si>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</si>
  <si>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</si>
  <si>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</si>
  <si>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</si>
  <si>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</si>
  <si>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</si>
  <si>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</si>
  <si>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</si>
  <si>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</si>
  <si>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</si>
  <si>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</si>
  <si>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</si>
  <si>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</si>
  <si>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</si>
  <si>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</si>
  <si>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</si>
  <si>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</si>
  <si>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</si>
  <si>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</si>
  <si>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</si>
  <si>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</si>
  <si>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</si>
  <si>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</si>
  <si>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</si>
  <si>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</si>
  <si>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</si>
  <si>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</si>
  <si>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</si>
  <si>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</si>
  <si>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</si>
  <si>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</si>
  <si>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</si>
  <si>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</si>
  <si>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</si>
  <si>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</si>
  <si>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</si>
  <si>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</si>
  <si>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</si>
  <si>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</si>
  <si>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</si>
  <si>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</si>
  <si>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</si>
  <si>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</si>
  <si>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</si>
  <si>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</si>
  <si>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</si>
  <si>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</si>
  <si>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</si>
  <si>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</si>
  <si>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</si>
  <si>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</si>
  <si>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</si>
  <si>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</si>
  <si>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</si>
  <si>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</si>
  <si>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</si>
  <si>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</si>
  <si>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</si>
  <si>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</si>
  <si>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</si>
  <si>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</si>
  <si>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</si>
  <si>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</si>
  <si>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</si>
  <si>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</si>
  <si>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</si>
  <si>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</si>
  <si>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</si>
  <si>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</si>
  <si>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</si>
  <si>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</si>
  <si>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</si>
  <si>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</si>
  <si>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</si>
  <si>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</si>
  <si>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</si>
  <si>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</si>
  <si>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</si>
  <si>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</si>
  <si>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</si>
  <si>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</si>
  <si>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</si>
  <si>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</si>
  <si>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</si>
  <si>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</si>
  <si>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</si>
  <si>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</si>
  <si>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</si>
  <si>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</si>
  <si>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</si>
  <si>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</si>
  <si>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</si>
  <si>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</si>
  <si>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</si>
  <si>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</si>
  <si>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</si>
  <si>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</si>
  <si>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</si>
  <si>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</si>
  <si>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</si>
  <si>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</si>
  <si>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</si>
  <si>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</si>
  <si>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</si>
  <si>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</si>
  <si>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</si>
  <si>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</si>
  <si>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</si>
  <si>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</si>
  <si>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</si>
  <si>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</si>
  <si>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</si>
  <si>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</si>
  <si>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</si>
  <si>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</si>
  <si>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</si>
  <si>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</si>
  <si>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</si>
  <si>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</si>
  <si>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</si>
  <si>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</si>
  <si>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</si>
  <si>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</si>
  <si>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</si>
  <si>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</si>
  <si>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</si>
  <si>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</si>
  <si>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</si>
  <si>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</si>
  <si>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</si>
  <si>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</si>
  <si>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</si>
  <si>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</si>
  <si>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</si>
  <si>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</si>
  <si>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</si>
  <si>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</si>
  <si>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</si>
  <si>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</si>
  <si>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</si>
  <si>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</si>
  <si>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</si>
  <si>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</si>
  <si>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</si>
  <si>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</si>
  <si>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</si>
  <si>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</si>
  <si>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</si>
  <si>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</si>
  <si>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</si>
  <si>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</si>
  <si>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</si>
  <si>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</si>
  <si>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</si>
  <si>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</si>
  <si>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</si>
  <si>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</si>
  <si>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</si>
  <si>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</si>
  <si>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</si>
  <si>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</si>
  <si>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</si>
  <si>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</si>
  <si>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</si>
  <si>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</si>
  <si>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</si>
  <si>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</si>
  <si>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</si>
  <si>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</si>
  <si>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</si>
  <si>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</si>
  <si>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</si>
  <si>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</si>
  <si>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</si>
  <si>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</si>
  <si>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</si>
  <si>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</si>
  <si>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</si>
  <si>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</si>
  <si>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</si>
  <si>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</si>
  <si>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</si>
  <si>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</si>
  <si>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</si>
  <si>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</si>
  <si>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</si>
  <si>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</si>
  <si>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</si>
  <si>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</si>
  <si>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</si>
  <si>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</si>
  <si>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</si>
  <si>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</si>
  <si>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</si>
  <si>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</si>
  <si>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</si>
  <si>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</si>
  <si>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</si>
  <si>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</si>
  <si>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</si>
  <si>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</si>
  <si>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</si>
  <si>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</si>
  <si>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</si>
  <si>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</si>
  <si>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</si>
  <si>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</si>
  <si>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</si>
  <si>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</si>
  <si>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</si>
  <si>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</si>
  <si>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</si>
  <si>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</si>
  <si>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</si>
  <si>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</si>
  <si>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</si>
  <si>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</si>
  <si>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</si>
  <si>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</si>
  <si>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</si>
  <si>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</si>
  <si>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</si>
  <si>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</si>
  <si>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</si>
  <si>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</si>
  <si>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</si>
  <si>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</si>
  <si>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</si>
  <si>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</si>
  <si>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</si>
  <si>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</si>
  <si>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</si>
  <si>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</si>
  <si>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</si>
  <si>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</si>
  <si>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</si>
  <si>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</si>
  <si>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</si>
  <si>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</si>
  <si>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</si>
  <si>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</si>
  <si>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</si>
  <si>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</si>
  <si>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</si>
  <si>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</si>
  <si>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</si>
  <si>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</si>
  <si>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</si>
  <si>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</si>
  <si>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</si>
  <si>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</si>
  <si>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</si>
  <si>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</si>
  <si>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</si>
  <si>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</si>
  <si>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</si>
  <si>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</si>
  <si>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</si>
  <si>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</si>
  <si>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</si>
  <si>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</si>
  <si>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</si>
  <si>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</si>
  <si>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</si>
  <si>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</si>
  <si>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</si>
  <si>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</si>
  <si>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</si>
  <si>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</si>
  <si>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</si>
  <si>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</si>
  <si>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</si>
  <si>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</si>
  <si>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</si>
  <si>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</si>
  <si>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</si>
  <si>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</si>
  <si>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</si>
  <si>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</si>
  <si>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</si>
  <si>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</si>
  <si>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</si>
  <si>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</si>
  <si>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</si>
  <si>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</si>
  <si>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</si>
  <si>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</si>
  <si>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</si>
  <si>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</si>
  <si>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</si>
  <si>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</si>
  <si>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</si>
  <si>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</si>
  <si>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</si>
  <si>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</si>
  <si>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</si>
  <si>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</si>
  <si>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</si>
  <si>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</si>
  <si>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</si>
  <si>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</si>
  <si>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</si>
  <si>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</si>
  <si>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</si>
  <si>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</si>
  <si>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</si>
  <si>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</si>
  <si>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</si>
  <si>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</si>
  <si>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</si>
  <si>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</si>
  <si>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</si>
  <si>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</si>
  <si>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</si>
  <si>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</si>
  <si>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</si>
  <si>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</si>
  <si>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</si>
  <si>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</si>
  <si>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</si>
  <si>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</si>
  <si>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</si>
  <si>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</si>
  <si>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</si>
  <si>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</si>
  <si>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</si>
  <si>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</si>
  <si>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</si>
  <si>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</si>
  <si>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</si>
  <si>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</si>
  <si>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</si>
  <si>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</si>
  <si>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</si>
  <si>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</si>
  <si>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</si>
  <si>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</si>
  <si>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</si>
  <si>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</si>
  <si>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</si>
  <si>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</si>
  <si>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</si>
  <si>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</si>
  <si>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</si>
  <si>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</si>
  <si>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</si>
  <si>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</si>
  <si>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</si>
  <si>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</si>
  <si>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</si>
  <si>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</si>
  <si>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</si>
  <si>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</si>
  <si>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</si>
  <si>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</si>
  <si>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</si>
  <si>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</si>
  <si>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</si>
  <si>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</si>
  <si>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</si>
  <si>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</si>
  <si>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</si>
  <si>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</si>
  <si>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</si>
  <si>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</si>
  <si>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</si>
  <si>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</si>
  <si>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</si>
  <si>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</si>
  <si>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</si>
  <si>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</si>
  <si>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</si>
  <si>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</si>
  <si>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</si>
  <si>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</si>
  <si>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</si>
  <si>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</si>
  <si>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</si>
  <si>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</si>
  <si>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</si>
  <si>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</si>
  <si>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</si>
  <si>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</si>
  <si>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</si>
  <si>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</si>
  <si>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</si>
  <si>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</si>
  <si>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</si>
  <si>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</si>
  <si>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</si>
  <si>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</si>
  <si>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</si>
  <si>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</si>
  <si>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</si>
  <si>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</si>
  <si>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</si>
  <si>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</si>
  <si>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</si>
  <si>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</si>
  <si>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</si>
  <si>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</si>
  <si>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</si>
  <si>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</si>
  <si>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</si>
  <si>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</si>
  <si>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</si>
  <si>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</si>
  <si>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</si>
  <si>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</si>
  <si>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</si>
  <si>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</si>
  <si>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</si>
  <si>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</si>
  <si>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</si>
  <si>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</si>
  <si>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</si>
  <si>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</si>
  <si>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</si>
  <si>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</si>
  <si>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</si>
  <si>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</si>
  <si>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</si>
  <si>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</si>
  <si>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</si>
  <si>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</si>
  <si>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</si>
  <si>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</si>
  <si>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</si>
  <si>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</si>
  <si>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</si>
  <si>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</si>
  <si>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</si>
  <si>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</si>
  <si>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</si>
  <si>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</si>
  <si>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</si>
  <si>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</si>
  <si>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</si>
  <si>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</si>
  <si>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</si>
  <si>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</si>
  <si>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</si>
  <si>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</si>
  <si>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</si>
  <si>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</si>
  <si>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</si>
  <si>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</si>
  <si>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</si>
  <si>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</si>
  <si>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</si>
  <si>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</si>
  <si>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</si>
  <si>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</si>
  <si>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</si>
  <si>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</si>
  <si>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</si>
  <si>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</si>
  <si>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</si>
  <si>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</si>
  <si>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</si>
  <si>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</si>
  <si>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</si>
  <si>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</si>
  <si>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</si>
  <si>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</si>
  <si>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</si>
  <si>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</si>
  <si>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</si>
  <si>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</si>
  <si>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</si>
  <si>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</si>
  <si>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</si>
  <si>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</si>
  <si>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</si>
  <si>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</si>
  <si>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</si>
  <si>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</si>
  <si>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</si>
  <si>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</si>
  <si>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</si>
  <si>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</si>
  <si>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</si>
  <si>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</si>
  <si>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</si>
  <si>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</si>
  <si>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</si>
  <si>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</si>
  <si>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</si>
  <si>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</si>
  <si>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</si>
  <si>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</si>
  <si>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</si>
  <si>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</si>
  <si>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</si>
  <si>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</si>
  <si>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</si>
  <si>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</si>
  <si>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</si>
  <si>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</si>
  <si>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</si>
  <si>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</si>
  <si>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</si>
  <si>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</si>
  <si>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</si>
  <si>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</si>
  <si>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</si>
  <si>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</si>
  <si>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</si>
  <si>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</si>
  <si>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</si>
  <si>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</si>
  <si>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</si>
  <si>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</si>
  <si>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</si>
  <si>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</si>
  <si>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</si>
  <si>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</si>
  <si>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</si>
  <si>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</si>
  <si>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</si>
  <si>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</si>
  <si>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</si>
  <si>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</si>
  <si>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</si>
  <si>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</si>
  <si>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</si>
  <si>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</si>
  <si>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</si>
  <si>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</si>
  <si>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</si>
  <si>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</si>
  <si>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</si>
  <si>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</si>
  <si>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</si>
  <si>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</si>
  <si>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</si>
  <si>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</si>
  <si>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</si>
  <si>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</si>
  <si>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</si>
  <si>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</si>
  <si>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</si>
  <si>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</si>
  <si>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</si>
  <si>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</si>
  <si>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</si>
  <si>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</si>
  <si>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</si>
  <si>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</si>
  <si>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</si>
  <si>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</si>
  <si>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</si>
  <si>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</si>
  <si>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</si>
  <si>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</si>
  <si>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</si>
  <si>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</si>
  <si>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</si>
  <si>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</si>
  <si>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</si>
  <si>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</si>
  <si>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</si>
  <si>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</si>
  <si>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</si>
  <si>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</si>
  <si>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</si>
  <si>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</si>
  <si>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</si>
  <si>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</si>
  <si>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</si>
  <si>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</si>
  <si>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</si>
  <si>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</si>
  <si>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</si>
  <si>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</si>
  <si>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</si>
  <si>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</si>
  <si>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</si>
  <si>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</si>
  <si>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</si>
  <si>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</si>
  <si>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</si>
  <si>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</si>
  <si>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</si>
  <si>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</si>
  <si>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</si>
  <si>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</si>
  <si>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</si>
  <si>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</si>
  <si>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</si>
  <si>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</si>
  <si>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</si>
  <si>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</si>
  <si>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</si>
  <si>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</si>
  <si>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</si>
  <si>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</si>
  <si>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</si>
  <si>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</si>
  <si>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</si>
  <si>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</si>
  <si>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</si>
  <si>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</si>
  <si>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</si>
  <si>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</si>
  <si>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</si>
  <si>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</si>
  <si>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</si>
  <si>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</si>
  <si>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</si>
  <si>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</si>
  <si>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</si>
  <si>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</si>
  <si>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</si>
  <si>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</si>
  <si>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</si>
  <si>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</si>
  <si>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</si>
  <si>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</si>
  <si>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</si>
  <si>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</si>
  <si>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</si>
  <si>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</si>
  <si>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</si>
  <si>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</si>
  <si>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</si>
  <si>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</si>
  <si>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</si>
  <si>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</si>
  <si>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</si>
  <si>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</si>
  <si>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</si>
  <si>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</si>
  <si>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</si>
  <si>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</si>
  <si>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</si>
  <si>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</si>
  <si>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</si>
  <si>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</si>
  <si>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</si>
  <si>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</si>
  <si>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</si>
  <si>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</si>
  <si>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</si>
  <si>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</si>
  <si>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</si>
  <si>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</si>
  <si>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</si>
  <si>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</si>
  <si>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</si>
  <si>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</si>
  <si>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</si>
  <si>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</si>
  <si>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</si>
  <si>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</si>
  <si>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</si>
  <si>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</si>
  <si>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</si>
  <si>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</si>
  <si>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</si>
  <si>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</si>
  <si>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</si>
  <si>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</si>
  <si>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</si>
  <si>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</si>
  <si>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</si>
  <si>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</si>
  <si>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</si>
  <si>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</si>
  <si>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</si>
  <si>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</si>
  <si>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</si>
  <si>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</si>
  <si>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</si>
  <si>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</si>
  <si>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</si>
  <si>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</si>
  <si>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</si>
  <si>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</si>
  <si>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</si>
  <si>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</si>
  <si>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</si>
  <si>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</si>
  <si>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</si>
  <si>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</si>
  <si>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</si>
  <si>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</si>
  <si>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</si>
  <si>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</si>
  <si>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</si>
  <si>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</si>
  <si>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</si>
  <si>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</si>
  <si>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</si>
  <si>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</si>
  <si>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</si>
  <si>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</si>
  <si>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</si>
  <si>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</si>
  <si>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</si>
  <si>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</si>
  <si>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</si>
  <si>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</si>
  <si>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</si>
  <si>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</si>
  <si>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</si>
  <si>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</si>
  <si>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</si>
  <si>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</si>
  <si>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</si>
  <si>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</si>
  <si>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</si>
  <si>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</si>
  <si>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</si>
  <si>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</si>
  <si>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</si>
  <si>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</si>
  <si>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</si>
  <si>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</si>
  <si>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</si>
  <si>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</si>
  <si>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</si>
  <si>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</si>
  <si>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</si>
  <si>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</si>
  <si>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</si>
  <si>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</si>
  <si>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</si>
  <si>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</si>
  <si>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</si>
  <si>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</si>
  <si>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</si>
  <si>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</si>
  <si>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</si>
  <si>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</si>
  <si>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</si>
  <si>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</si>
  <si>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</si>
  <si>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</si>
  <si>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</si>
  <si>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</si>
  <si>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</si>
  <si>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</si>
  <si>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</si>
  <si>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</si>
  <si>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</si>
  <si>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</si>
  <si>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</si>
  <si>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</si>
  <si>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</si>
  <si>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</si>
  <si>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</si>
  <si>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</si>
  <si>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</si>
  <si>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</si>
  <si>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</si>
  <si>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</si>
  <si>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</si>
  <si>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</si>
  <si>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</si>
  <si>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</si>
  <si>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</si>
  <si>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</si>
  <si>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</si>
  <si>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</si>
  <si>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</si>
  <si>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</si>
  <si>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</si>
  <si>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</si>
  <si>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</si>
  <si>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</si>
  <si>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</si>
  <si>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</si>
  <si>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</si>
  <si>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</si>
  <si>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</si>
  <si>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</si>
  <si>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</si>
  <si>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</si>
  <si>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</si>
  <si>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</si>
  <si>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</si>
  <si>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</si>
  <si>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</si>
  <si>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</si>
  <si>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</si>
  <si>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</si>
  <si>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</si>
  <si>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</si>
  <si>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</si>
  <si>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</si>
  <si>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</si>
  <si>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</si>
  <si>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</si>
  <si>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</si>
  <si>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</si>
  <si>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</si>
  <si>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</si>
  <si>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</si>
  <si>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</si>
  <si>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</si>
  <si>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</si>
  <si>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</si>
  <si>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</si>
  <si>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</si>
  <si>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</si>
  <si>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</si>
  <si>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</si>
  <si>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</si>
  <si>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</si>
  <si>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</si>
  <si>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</si>
  <si>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</si>
  <si>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</si>
  <si>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</si>
  <si>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</si>
  <si>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</si>
  <si>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</si>
  <si>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</si>
  <si>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</si>
  <si>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</si>
  <si>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</si>
  <si>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</si>
  <si>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</si>
  <si>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</si>
  <si>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</si>
  <si>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</si>
  <si>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</si>
  <si>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</si>
  <si>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</si>
  <si>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</si>
  <si>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</si>
  <si>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</si>
  <si>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</si>
  <si>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</si>
  <si>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</si>
  <si>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</si>
  <si>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</si>
  <si>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</si>
  <si>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</si>
  <si>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</si>
  <si>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</si>
  <si>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</si>
  <si>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</si>
  <si>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</si>
  <si>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</si>
  <si>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</si>
  <si>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</si>
  <si>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</si>
  <si>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</si>
  <si>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</si>
  <si>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</si>
  <si>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</si>
  <si>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</si>
  <si>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</si>
  <si>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</si>
  <si>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</si>
  <si>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</si>
  <si>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</si>
  <si>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</si>
  <si>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</si>
  <si>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</si>
  <si>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</si>
  <si>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</si>
  <si>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</si>
  <si>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</si>
  <si>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</si>
  <si>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</si>
  <si>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</si>
  <si>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</si>
  <si>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</si>
  <si>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</si>
  <si>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</si>
  <si>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</si>
  <si>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</si>
  <si>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</si>
  <si>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</si>
  <si>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</si>
  <si>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</si>
  <si>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</si>
  <si>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</si>
  <si>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</si>
  <si>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</si>
  <si>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</si>
  <si>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</si>
  <si>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</si>
  <si>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</si>
  <si>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</si>
  <si>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</si>
  <si>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</si>
  <si>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</si>
  <si>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</si>
  <si>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</si>
  <si>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</si>
  <si>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</si>
  <si>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</si>
  <si>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</si>
  <si>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</si>
  <si>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</si>
  <si>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</si>
  <si>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</si>
  <si>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</si>
  <si>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</si>
  <si>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</si>
  <si>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</si>
  <si>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</si>
  <si>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</si>
  <si>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</si>
  <si>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</si>
  <si>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</si>
  <si>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</si>
  <si>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</si>
  <si>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</si>
  <si>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</si>
  <si>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</si>
  <si>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</si>
  <si>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</si>
  <si>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</si>
  <si>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</si>
  <si>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</si>
  <si>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</si>
  <si>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</si>
  <si>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</si>
  <si>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</si>
  <si>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</si>
  <si>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</si>
  <si>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</si>
  <si>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</si>
  <si>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</si>
  <si>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</si>
  <si>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</si>
  <si>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</si>
  <si>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</si>
  <si>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</si>
  <si>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</si>
  <si>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</si>
  <si>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</si>
  <si>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</si>
  <si>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</si>
  <si>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</si>
  <si>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</si>
  <si>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</si>
  <si>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</si>
  <si>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</si>
  <si>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</si>
  <si>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</si>
  <si>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</si>
  <si>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</si>
  <si>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</si>
  <si>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</si>
  <si>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</si>
  <si>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</si>
  <si>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</si>
  <si>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</si>
  <si>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</si>
  <si>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</si>
  <si>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</si>
  <si>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</si>
  <si>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</si>
  <si>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</si>
  <si>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</si>
  <si>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</si>
  <si>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</si>
  <si>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</si>
  <si>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</si>
  <si>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</si>
  <si>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</si>
  <si>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</si>
  <si>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</si>
  <si>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</si>
  <si>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</si>
  <si>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</si>
  <si>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</si>
  <si>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</si>
  <si>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</si>
  <si>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</si>
  <si>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</si>
  <si>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</si>
  <si>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</si>
  <si>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</si>
  <si>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</si>
  <si>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</si>
  <si>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</si>
  <si>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</si>
  <si>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</si>
  <si>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</si>
  <si>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</si>
  <si>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</si>
  <si>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</si>
  <si>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</si>
  <si>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</si>
  <si>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</si>
  <si>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</si>
  <si>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</si>
  <si>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</si>
  <si>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</si>
  <si>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</si>
  <si>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</si>
  <si>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</si>
  <si>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</si>
  <si>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</si>
  <si>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</si>
  <si>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</si>
  <si>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</si>
  <si>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</si>
  <si>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</si>
  <si>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</si>
  <si>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</si>
  <si>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</si>
  <si>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</si>
  <si>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</si>
  <si>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</si>
  <si>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</si>
  <si>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</si>
  <si>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</si>
  <si>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</si>
  <si>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</si>
  <si>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</si>
  <si>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</si>
  <si>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</si>
  <si>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</si>
  <si>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</si>
  <si>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</si>
  <si>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</si>
  <si>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</si>
  <si>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</si>
  <si>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</si>
  <si>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</si>
  <si>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</si>
  <si>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</si>
  <si>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</si>
  <si>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</si>
  <si>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</si>
  <si>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</si>
  <si>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</si>
  <si>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</si>
  <si>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</si>
  <si>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</si>
  <si>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</si>
  <si>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</si>
  <si>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</si>
  <si>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</si>
  <si>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</si>
  <si>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</si>
  <si>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</si>
  <si>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</si>
  <si>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</si>
  <si>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</si>
  <si>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</si>
  <si>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</si>
  <si>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</si>
  <si>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</si>
  <si>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</si>
  <si>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</si>
  <si>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</si>
  <si>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</si>
  <si>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</si>
  <si>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</si>
  <si>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</si>
  <si>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</si>
  <si>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</si>
  <si>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</si>
  <si>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</si>
  <si>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</si>
  <si>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</si>
  <si>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</si>
  <si>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</si>
  <si>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</si>
  <si>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</si>
  <si>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</si>
  <si>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</si>
  <si>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</si>
  <si>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</si>
  <si>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</si>
  <si>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</si>
  <si>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</si>
  <si>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</si>
  <si>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</si>
  <si>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</si>
  <si>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</si>
  <si>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</si>
  <si>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</si>
  <si>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</si>
  <si>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</si>
  <si>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</si>
  <si>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</si>
  <si>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</si>
  <si>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</si>
  <si>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</si>
  <si>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</si>
  <si>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</si>
  <si>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</si>
  <si>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</si>
  <si>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</si>
  <si>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</si>
  <si>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</si>
  <si>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</si>
  <si>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</si>
  <si>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</si>
  <si>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</si>
  <si>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</si>
  <si>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</si>
  <si>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</si>
  <si>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</si>
  <si>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</si>
  <si>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</si>
  <si>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</si>
  <si>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</si>
  <si>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</si>
  <si>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</si>
  <si>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</si>
  <si>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</si>
  <si>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</si>
  <si>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</si>
  <si>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</si>
  <si>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</si>
  <si>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</si>
  <si>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</si>
  <si>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</si>
  <si>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</si>
  <si>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</si>
  <si>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</si>
  <si>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</si>
  <si>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</si>
  <si>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</si>
  <si>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</si>
  <si>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</si>
  <si>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</si>
  <si>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</si>
  <si>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</si>
  <si>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</si>
  <si>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</si>
  <si>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</si>
  <si>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</si>
  <si>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</si>
  <si>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</si>
  <si>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</si>
  <si>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</si>
  <si>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</si>
  <si>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</si>
  <si>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</si>
  <si>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</si>
  <si>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</si>
  <si>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</si>
  <si>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</si>
  <si>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</si>
  <si>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</si>
  <si>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</si>
  <si>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</si>
  <si>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</si>
  <si>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</si>
  <si>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</si>
  <si>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</si>
  <si>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</si>
  <si>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</si>
  <si>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</si>
  <si>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</si>
  <si>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</si>
  <si>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</si>
  <si>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</si>
  <si>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</si>
  <si>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</si>
  <si>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</si>
  <si>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</si>
  <si>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</si>
  <si>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</si>
  <si>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</si>
  <si>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</si>
  <si>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</si>
  <si>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</si>
  <si>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</si>
  <si>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</si>
  <si>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</si>
  <si>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</si>
  <si>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</si>
  <si>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</si>
  <si>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</si>
  <si>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</si>
  <si>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</si>
  <si>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</si>
  <si>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</si>
  <si>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</si>
  <si>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</si>
  <si>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</si>
  <si>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</si>
  <si>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</si>
  <si>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</si>
  <si>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</si>
  <si>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</si>
  <si>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</si>
  <si>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</si>
  <si>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</si>
  <si>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</si>
  <si>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</si>
  <si>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</si>
  <si>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</si>
  <si>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</si>
  <si>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</si>
  <si>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</si>
  <si>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</si>
  <si>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</si>
  <si>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</si>
  <si>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</si>
  <si>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</si>
  <si>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</si>
  <si>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</si>
  <si>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</si>
  <si>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</si>
  <si>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</si>
  <si>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</si>
  <si>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</si>
  <si>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</si>
  <si>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</si>
  <si>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</si>
  <si>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</si>
  <si>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</si>
  <si>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</si>
  <si>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</si>
  <si>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</si>
  <si>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</si>
  <si>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</si>
  <si>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</si>
  <si>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</si>
  <si>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</si>
  <si>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</si>
  <si>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</si>
  <si>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</si>
  <si>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</si>
  <si>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</si>
  <si>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</si>
  <si>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</si>
  <si>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</si>
  <si>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</si>
  <si>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</si>
  <si>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</si>
  <si>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</si>
  <si>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</si>
  <si>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</si>
  <si>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</si>
  <si>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</si>
  <si>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</si>
  <si>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</si>
  <si>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</si>
  <si>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</si>
  <si>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</si>
  <si>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</si>
  <si>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</si>
  <si>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</si>
  <si>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</si>
  <si>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</si>
  <si>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</si>
  <si>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</si>
  <si>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</si>
  <si>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</si>
  <si>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</si>
  <si>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</si>
  <si>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</si>
  <si>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</si>
  <si>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</si>
  <si>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</si>
  <si>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</si>
  <si>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</si>
  <si>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</si>
  <si>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</si>
  <si>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</si>
  <si>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</si>
  <si>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</si>
  <si>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</si>
  <si>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</si>
  <si>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</si>
  <si>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</si>
  <si>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</si>
  <si>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</si>
  <si>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</si>
  <si>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</si>
  <si>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</si>
  <si>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</si>
  <si>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</si>
  <si>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</si>
  <si>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</si>
  <si>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</si>
  <si>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</si>
  <si>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</si>
  <si>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</si>
  <si>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</si>
  <si>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</si>
  <si>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</si>
  <si>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</si>
  <si>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</si>
  <si>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</si>
  <si>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</si>
  <si>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</si>
  <si>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</si>
  <si>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</si>
  <si>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</si>
  <si>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</si>
  <si>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</si>
  <si>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</si>
  <si>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</si>
  <si>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</si>
  <si>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</si>
  <si>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</si>
  <si>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</si>
  <si>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</si>
  <si>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</si>
  <si>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</si>
  <si>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</si>
  <si>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</si>
  <si>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</si>
  <si>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</si>
  <si>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</si>
  <si>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</si>
  <si>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</si>
  <si>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</si>
  <si>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</si>
  <si>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</si>
  <si>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</si>
  <si>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</si>
  <si>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</si>
  <si>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</si>
  <si>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</si>
  <si>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</si>
  <si>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</si>
  <si>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</si>
  <si>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</si>
  <si>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</si>
  <si>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</si>
  <si>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</si>
  <si>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</si>
  <si>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</si>
  <si>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</si>
  <si>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</si>
  <si>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</si>
  <si>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</si>
  <si>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</si>
  <si>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</si>
  <si>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</si>
  <si>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</si>
  <si>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</si>
  <si>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</si>
  <si>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</si>
  <si>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</si>
  <si>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</si>
  <si>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</si>
  <si>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</si>
  <si>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</si>
  <si>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</si>
  <si>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</si>
  <si>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</si>
  <si>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</si>
  <si>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</si>
  <si>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</si>
  <si>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</si>
  <si>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</si>
  <si>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</si>
  <si>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</si>
  <si>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</si>
  <si>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</si>
  <si>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</si>
  <si>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</si>
  <si>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</si>
  <si>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</si>
  <si>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</si>
  <si>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</si>
  <si>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</si>
  <si>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</si>
  <si>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</si>
  <si>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</si>
  <si>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</si>
  <si>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</si>
  <si>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</si>
  <si>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</si>
  <si>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</si>
  <si>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</si>
  <si>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</si>
  <si>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</si>
  <si>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</si>
  <si>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</si>
  <si>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</si>
  <si>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</si>
  <si>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</si>
  <si>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</si>
  <si>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</si>
  <si>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</si>
  <si>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</si>
  <si>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</si>
  <si>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</si>
  <si>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</si>
  <si>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</si>
  <si>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</si>
  <si>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</si>
  <si>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</si>
  <si>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</si>
  <si>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</si>
  <si>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</si>
  <si>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</si>
  <si>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</si>
  <si>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</si>
  <si>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</si>
  <si>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</si>
  <si>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</si>
  <si>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</si>
  <si>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</si>
  <si>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</si>
  <si>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</si>
  <si>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</si>
  <si>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</si>
  <si>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</si>
  <si>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</si>
  <si>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</si>
  <si>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</si>
  <si>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</si>
  <si>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</si>
  <si>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</si>
  <si>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</si>
  <si>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</si>
  <si>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</si>
  <si>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</si>
  <si>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</si>
  <si>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</si>
  <si>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</si>
  <si>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</si>
  <si>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</si>
  <si>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</si>
  <si>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</si>
  <si>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</si>
  <si>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</si>
  <si>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</si>
  <si>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</si>
  <si>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</si>
  <si>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</si>
  <si>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</si>
  <si>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</si>
  <si>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</si>
  <si>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</si>
  <si>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</si>
  <si>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</si>
  <si>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</si>
  <si>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</si>
  <si>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</si>
  <si>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</si>
  <si>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</si>
  <si>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</si>
  <si>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</si>
  <si>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</si>
  <si>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</si>
  <si>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</si>
  <si>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</si>
  <si>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</si>
  <si>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</si>
  <si>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</si>
  <si>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</si>
  <si>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</si>
  <si>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</si>
  <si>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</si>
  <si>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</si>
  <si>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</si>
  <si>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</si>
  <si>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</si>
  <si>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</si>
  <si>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</si>
  <si>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</si>
  <si>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</si>
  <si>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</si>
  <si>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</si>
  <si>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</si>
  <si>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</si>
  <si>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</si>
  <si>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</si>
  <si>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</si>
  <si>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</si>
  <si>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</si>
  <si>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</si>
  <si>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</si>
  <si>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</si>
  <si>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</si>
  <si>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</si>
  <si>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</si>
  <si>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</si>
  <si>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</si>
  <si>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</si>
  <si>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</si>
  <si>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</si>
  <si>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</si>
  <si>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</si>
  <si>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</si>
  <si>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</si>
  <si>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</si>
  <si>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</si>
  <si>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</si>
  <si>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</si>
  <si>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</si>
  <si>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</si>
  <si>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</si>
  <si>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</si>
  <si>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</si>
  <si>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</si>
  <si>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</si>
  <si>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</si>
  <si>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</si>
  <si>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</si>
  <si>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</si>
  <si>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</si>
  <si>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</si>
  <si>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</si>
  <si>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</si>
  <si>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</si>
  <si>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</si>
  <si>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</si>
  <si>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</si>
  <si>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</si>
  <si>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</si>
  <si>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</si>
  <si>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</si>
  <si>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</si>
  <si>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</si>
  <si>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</si>
  <si>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</si>
  <si>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</si>
  <si>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</si>
  <si>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</si>
  <si>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</si>
  <si>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</si>
  <si>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</si>
  <si>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</si>
  <si>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</si>
  <si>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</si>
  <si>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</si>
  <si>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</si>
  <si>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</si>
  <si>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</si>
  <si>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</si>
  <si>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</si>
  <si>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</si>
  <si>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</si>
  <si>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</si>
  <si>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</si>
  <si>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</si>
  <si>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</si>
  <si>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</si>
  <si>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</si>
  <si>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</si>
  <si>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</si>
  <si>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</si>
  <si>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</si>
  <si>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</si>
  <si>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</si>
  <si>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</si>
  <si>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</si>
  <si>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</si>
  <si>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</si>
  <si>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</si>
  <si>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</si>
  <si>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</si>
  <si>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</si>
  <si>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</si>
  <si>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</si>
  <si>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</si>
  <si>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</si>
  <si>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</si>
  <si>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</si>
  <si>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</si>
  <si>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</si>
  <si>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</si>
  <si>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</si>
  <si>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</si>
  <si>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</si>
  <si>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</si>
  <si>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</si>
  <si>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</si>
  <si>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</si>
  <si>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</si>
  <si>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</si>
  <si>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</si>
  <si>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</si>
  <si>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</si>
  <si>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</si>
  <si>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</si>
  <si>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</si>
  <si>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</si>
  <si>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</si>
  <si>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</si>
  <si>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</si>
  <si>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</si>
  <si>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</si>
  <si>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</si>
  <si>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</si>
  <si>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</si>
  <si>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</si>
  <si>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</si>
  <si>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</si>
  <si>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</si>
  <si>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</si>
  <si>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</si>
  <si>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</si>
  <si>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</si>
  <si>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</si>
  <si>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</si>
  <si>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</si>
  <si>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</si>
  <si>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</si>
  <si>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</si>
  <si>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</si>
  <si>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</si>
  <si>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</si>
  <si>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</si>
  <si>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</si>
  <si>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</si>
  <si>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</si>
  <si>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</si>
  <si>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</si>
  <si>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</si>
  <si>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</si>
  <si>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</si>
  <si>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</si>
  <si>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</si>
  <si>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</si>
  <si>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</si>
  <si>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</si>
  <si>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</si>
  <si>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</si>
  <si>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</si>
  <si>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</si>
  <si>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</si>
  <si>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</si>
  <si>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</si>
  <si>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</si>
  <si>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</si>
  <si>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</si>
  <si>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</si>
  <si>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</si>
  <si>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</si>
  <si>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</si>
  <si>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</si>
  <si>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</si>
  <si>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</si>
  <si>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</si>
  <si>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</si>
  <si>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</si>
  <si>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</si>
  <si>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</si>
  <si>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</si>
  <si>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</si>
  <si>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</si>
  <si>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</si>
  <si>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</si>
  <si>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</si>
  <si>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</si>
  <si>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</si>
  <si>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</si>
  <si>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</si>
  <si>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</si>
  <si>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</si>
  <si>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</si>
  <si>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</si>
  <si>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</si>
  <si>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</si>
  <si>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</si>
  <si>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</si>
  <si>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</si>
  <si>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</si>
  <si>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</si>
  <si>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</si>
  <si>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</si>
  <si>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</si>
  <si>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</si>
  <si>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</si>
  <si>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</si>
  <si>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</si>
  <si>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</si>
  <si>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</si>
  <si>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</si>
  <si>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</si>
  <si>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</si>
  <si>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</si>
  <si>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</si>
  <si>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</si>
  <si>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</si>
  <si>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</si>
  <si>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</si>
  <si>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</si>
  <si>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</si>
  <si>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</si>
  <si>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</si>
  <si>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</si>
  <si>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</si>
  <si>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</si>
  <si>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</si>
  <si>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</si>
  <si>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</si>
  <si>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</si>
  <si>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</si>
  <si>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</si>
  <si>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</si>
  <si>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</si>
  <si>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</si>
  <si>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</si>
  <si>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</si>
  <si>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</si>
  <si>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</si>
  <si>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</si>
  <si>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</si>
  <si>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</si>
  <si>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</si>
  <si>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</si>
  <si>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</si>
  <si>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</si>
  <si>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</si>
  <si>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</si>
  <si>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</si>
  <si>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</si>
  <si>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</si>
  <si>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</si>
  <si>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</si>
  <si>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</si>
  <si>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</si>
  <si>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</si>
  <si>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</si>
  <si>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</si>
  <si>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</si>
  <si>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</si>
  <si>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</si>
  <si>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</si>
  <si>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</si>
  <si>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</si>
  <si>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</si>
  <si>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</si>
  <si>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</si>
  <si>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</si>
  <si>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</si>
  <si>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</si>
  <si>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</si>
  <si>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</si>
  <si>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</si>
  <si>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</si>
  <si>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</si>
  <si>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</si>
  <si>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</si>
  <si>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</si>
  <si>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</si>
  <si>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</si>
  <si>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</si>
  <si>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</si>
  <si>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</si>
  <si>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</si>
  <si>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</si>
  <si>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</si>
  <si>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</si>
  <si>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</si>
  <si>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</si>
  <si>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</si>
  <si>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</si>
  <si>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</si>
  <si>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</si>
  <si>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</si>
  <si>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</si>
  <si>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</si>
  <si>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</si>
  <si>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</si>
  <si>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</si>
  <si>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</si>
  <si>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</si>
  <si>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</si>
  <si>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</si>
  <si>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</si>
  <si>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</si>
  <si>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</si>
  <si>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</si>
  <si>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</si>
  <si>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</si>
  <si>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</si>
  <si>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</si>
  <si>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</si>
  <si>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</si>
  <si>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</si>
  <si>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</si>
  <si>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</si>
  <si>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</si>
  <si>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</si>
  <si>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</si>
  <si>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</si>
  <si>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</si>
  <si>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</si>
  <si>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</si>
  <si>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</si>
  <si>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</si>
  <si>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</si>
  <si>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</si>
  <si>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</si>
  <si>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</si>
  <si>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</si>
  <si>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</si>
  <si>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</si>
  <si>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</si>
  <si>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</si>
  <si>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</si>
  <si>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</si>
  <si>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</si>
  <si>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</si>
  <si>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</si>
  <si>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</si>
  <si>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</si>
  <si>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</si>
  <si>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</si>
  <si>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</si>
  <si>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</si>
  <si>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</si>
  <si>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</si>
  <si>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</si>
  <si>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</si>
  <si>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</si>
  <si>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</si>
  <si>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</si>
  <si>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</si>
  <si>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</si>
  <si>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</si>
  <si>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</si>
  <si>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</si>
  <si>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</si>
  <si>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</si>
  <si>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</si>
  <si>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</si>
  <si>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</si>
  <si>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</si>
  <si>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</si>
  <si>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</si>
  <si>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</si>
  <si>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</si>
  <si>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</si>
  <si>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</si>
  <si>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</si>
  <si>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</si>
  <si>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</si>
  <si>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</si>
  <si>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</si>
  <si>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</si>
  <si>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</si>
  <si>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</si>
  <si>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</si>
  <si>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</si>
  <si>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</si>
  <si>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</si>
  <si>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</si>
  <si>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</si>
  <si>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</si>
  <si>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</si>
  <si>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</si>
  <si>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</si>
  <si>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</si>
  <si>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</si>
  <si>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</si>
  <si>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</si>
  <si>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</si>
  <si>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</si>
  <si>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</si>
  <si>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</si>
  <si>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</si>
  <si>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</si>
  <si>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</si>
  <si>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</si>
  <si>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</si>
  <si>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</si>
  <si>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</si>
  <si>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</si>
  <si>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</si>
  <si>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</si>
  <si>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</si>
  <si>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</si>
  <si>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</si>
  <si>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</si>
  <si>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</si>
  <si>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</si>
  <si>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</si>
  <si>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</si>
  <si>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</si>
  <si>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</si>
  <si>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</si>
  <si>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</si>
  <si>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</si>
  <si>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</si>
  <si>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</si>
  <si>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</si>
  <si>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</si>
  <si>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</si>
  <si>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</si>
  <si>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</si>
  <si>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</si>
  <si>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</si>
  <si>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</si>
  <si>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</si>
  <si>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</si>
  <si>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</si>
  <si>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</si>
  <si>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</si>
  <si>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</si>
  <si>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</si>
  <si>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</si>
  <si>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</si>
  <si>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</si>
  <si>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</si>
  <si>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</si>
  <si>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</si>
  <si>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</si>
  <si>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</si>
  <si>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</si>
  <si>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</si>
  <si>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</si>
  <si>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</si>
  <si>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</si>
  <si>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</si>
  <si>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</si>
  <si>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</si>
  <si>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</si>
  <si>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</si>
  <si>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</si>
  <si>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</si>
  <si>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</si>
  <si>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</si>
  <si>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</si>
  <si>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</si>
  <si>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</si>
  <si>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</si>
  <si>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</si>
  <si>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</si>
  <si>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</si>
  <si>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</si>
  <si>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</si>
  <si>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</si>
  <si>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</si>
  <si>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</si>
  <si>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</si>
  <si>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</si>
  <si>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</si>
  <si>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</si>
  <si>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</si>
  <si>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</si>
  <si>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</si>
  <si>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</si>
  <si>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</si>
  <si>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</si>
  <si>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</si>
  <si>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</si>
  <si>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</si>
  <si>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</si>
  <si>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</si>
  <si>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</si>
  <si>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</si>
  <si>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</si>
  <si>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</si>
  <si>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</si>
  <si>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</si>
  <si>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</si>
  <si>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</si>
  <si>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</si>
  <si>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</si>
  <si>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</si>
  <si>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</si>
  <si>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</si>
  <si>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</si>
  <si>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</si>
  <si>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</si>
  <si>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</si>
  <si>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</si>
  <si>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</si>
  <si>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</si>
  <si>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</si>
  <si>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</si>
  <si>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</si>
  <si>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</si>
  <si>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</si>
  <si>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</si>
  <si>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</si>
  <si>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</si>
  <si>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</si>
  <si>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</si>
  <si>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</si>
  <si>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</si>
  <si>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</si>
  <si>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</si>
  <si>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</si>
  <si>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</si>
  <si>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</si>
  <si>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</si>
  <si>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</si>
  <si>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</si>
  <si>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</si>
  <si>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</si>
  <si>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</si>
  <si>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</si>
  <si>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</si>
  <si>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</si>
  <si>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</si>
  <si>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</si>
  <si>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</si>
  <si>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</si>
  <si>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</si>
  <si>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</si>
  <si>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</si>
  <si>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</si>
  <si>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</si>
  <si>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</si>
  <si>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</si>
  <si>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</si>
  <si>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</si>
  <si>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</si>
  <si>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</si>
  <si>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</si>
  <si>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</si>
  <si>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</si>
  <si>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</si>
  <si>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</si>
  <si>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</si>
  <si>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</si>
  <si>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</si>
  <si>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</si>
  <si>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</si>
  <si>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</si>
  <si>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</si>
  <si>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</si>
  <si>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</si>
  <si>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</si>
  <si>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</si>
  <si>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</si>
  <si>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</si>
  <si>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</si>
  <si>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</si>
  <si>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</si>
  <si>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</si>
  <si>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</si>
  <si>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</si>
  <si>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</si>
  <si>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</si>
  <si>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</si>
  <si>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</si>
  <si>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</si>
  <si>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</si>
  <si>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</si>
  <si>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</si>
  <si>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</si>
  <si>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</si>
  <si>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</si>
  <si>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</si>
  <si>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</si>
  <si>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</si>
  <si>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</si>
  <si>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</si>
  <si>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</si>
  <si>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</si>
  <si>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</si>
  <si>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</si>
  <si>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</si>
  <si>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</si>
  <si>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</si>
  <si>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</si>
  <si>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</si>
  <si>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</si>
  <si>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</si>
  <si>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</si>
  <si>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</si>
  <si>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</si>
  <si>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</si>
  <si>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</si>
  <si>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</si>
  <si>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</si>
  <si>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</si>
  <si>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</si>
  <si>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</si>
  <si>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</si>
  <si>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</si>
  <si>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</si>
  <si>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</si>
  <si>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</si>
  <si>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</si>
  <si>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</si>
  <si>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</si>
  <si>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</si>
  <si>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</si>
  <si>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</si>
  <si>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</si>
  <si>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</si>
  <si>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</si>
  <si>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</si>
  <si>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</si>
  <si>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</si>
  <si>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</si>
  <si>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</si>
  <si>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</si>
  <si>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</si>
  <si>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</si>
  <si>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</si>
  <si>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</si>
  <si>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</si>
  <si>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</si>
  <si>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</si>
  <si>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</si>
  <si>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</si>
  <si>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</si>
  <si>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</si>
  <si>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</si>
  <si>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</si>
  <si>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</si>
  <si>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</si>
  <si>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</si>
  <si>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</si>
  <si>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</si>
  <si>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</si>
  <si>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</si>
  <si>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</si>
  <si>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</si>
  <si>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</si>
  <si>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</si>
  <si>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</si>
  <si>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</si>
  <si>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</si>
  <si>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</si>
  <si>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</si>
  <si>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</si>
  <si>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</si>
  <si>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</si>
  <si>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</si>
  <si>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</si>
  <si>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</si>
  <si>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</si>
  <si>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</si>
  <si>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</si>
  <si>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</si>
  <si>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</si>
  <si>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</si>
  <si>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</si>
  <si>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</si>
  <si>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</si>
  <si>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</si>
  <si>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</si>
  <si>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</si>
  <si>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</si>
  <si>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</si>
  <si>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</si>
  <si>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</si>
  <si>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</si>
  <si>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</si>
  <si>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</si>
  <si>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</si>
  <si>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</si>
  <si>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</si>
  <si>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</si>
  <si>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</si>
  <si>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</si>
  <si>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</si>
  <si>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</si>
  <si>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</si>
  <si>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</si>
  <si>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</si>
  <si>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</si>
  <si>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</si>
  <si>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</si>
  <si>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</si>
  <si>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</si>
  <si>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</si>
  <si>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</si>
  <si>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</si>
  <si>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</si>
  <si>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</si>
  <si>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</si>
  <si>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</si>
  <si>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</si>
  <si>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</si>
  <si>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</si>
  <si>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</si>
  <si>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</si>
  <si>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</si>
  <si>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</si>
  <si>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</si>
  <si>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</si>
  <si>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</si>
  <si>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</si>
  <si>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</si>
  <si>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</si>
  <si>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</si>
  <si>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</si>
  <si>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</si>
  <si>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</si>
  <si>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</si>
  <si>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</si>
  <si>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</si>
  <si>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</si>
  <si>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</si>
  <si>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</si>
  <si>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</si>
  <si>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</si>
  <si>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</si>
  <si>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</si>
  <si>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</si>
  <si>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</si>
  <si>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</si>
  <si>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</si>
  <si>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</si>
  <si>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</si>
  <si>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</si>
  <si>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</si>
  <si>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</si>
  <si>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</si>
  <si>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</si>
  <si>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</si>
  <si>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</si>
  <si>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</si>
  <si>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</si>
  <si>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</si>
  <si>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</si>
  <si>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</si>
  <si>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</si>
  <si>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</si>
  <si>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</si>
  <si>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</si>
  <si>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</si>
  <si>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</si>
  <si>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</si>
  <si>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</si>
  <si>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</si>
  <si>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</si>
  <si>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</si>
  <si>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</si>
  <si>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</si>
  <si>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</si>
  <si>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</si>
  <si>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</si>
  <si>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</si>
  <si>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</si>
  <si>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</si>
  <si>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</si>
  <si>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</si>
  <si>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</si>
  <si>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</si>
  <si>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</si>
  <si>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</si>
  <si>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</si>
  <si>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</si>
  <si>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</si>
  <si>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</si>
  <si>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</si>
  <si>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</si>
  <si>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</si>
  <si>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</si>
  <si>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</si>
  <si>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</si>
  <si>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</si>
  <si>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</si>
  <si>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</si>
  <si>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</si>
  <si>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</si>
  <si>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</si>
  <si>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</si>
  <si>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</si>
  <si>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</si>
  <si>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</si>
  <si>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</si>
  <si>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</si>
  <si>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</si>
  <si>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</si>
  <si>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</si>
  <si>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</si>
  <si>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</si>
  <si>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</si>
  <si>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</si>
  <si>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</si>
  <si>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</si>
  <si>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</si>
  <si>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</si>
  <si>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</si>
  <si>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</si>
  <si>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</si>
  <si>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</si>
  <si>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</si>
  <si>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</si>
  <si>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</si>
  <si>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</si>
  <si>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</si>
  <si>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</si>
  <si>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</si>
  <si>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</si>
  <si>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</si>
  <si>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</si>
  <si>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</si>
  <si>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</si>
  <si>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</si>
  <si>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</si>
  <si>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</si>
  <si>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</si>
  <si>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</si>
  <si>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</si>
  <si>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</si>
  <si>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</si>
  <si>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</si>
  <si>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</si>
  <si>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</si>
  <si>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</si>
  <si>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</si>
  <si>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</si>
  <si>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</si>
  <si>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</si>
  <si>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</si>
  <si>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</si>
  <si>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</si>
  <si>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</si>
  <si>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</si>
  <si>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</si>
  <si>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</si>
  <si>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</si>
  <si>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</si>
  <si>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</si>
  <si>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</si>
  <si>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</si>
  <si>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</si>
  <si>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</si>
  <si>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</si>
  <si>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</si>
  <si>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</si>
  <si>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</si>
  <si>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</si>
  <si>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</si>
  <si>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</si>
  <si>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</si>
  <si>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</si>
  <si>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</si>
  <si>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</si>
  <si>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</si>
  <si>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</si>
  <si>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</si>
  <si>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</si>
  <si>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</si>
  <si>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</si>
  <si>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</si>
  <si>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</si>
  <si>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</si>
  <si>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</si>
  <si>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</si>
  <si>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</si>
  <si>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</si>
  <si>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</si>
  <si>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</si>
  <si>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</si>
  <si>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</si>
  <si>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</si>
  <si>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</si>
  <si>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</si>
  <si>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</si>
  <si>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</si>
  <si>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</si>
  <si>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</si>
  <si>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</si>
  <si>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</si>
  <si>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</si>
  <si>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</si>
  <si>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</si>
  <si>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</si>
  <si>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</si>
  <si>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</si>
  <si>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</si>
  <si>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</si>
  <si>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</si>
  <si>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</si>
  <si>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</si>
  <si>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</si>
  <si>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</si>
  <si>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</si>
  <si>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</si>
  <si>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</si>
  <si>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</si>
  <si>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</si>
  <si>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</si>
  <si>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</si>
  <si>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</si>
  <si>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</si>
  <si>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</si>
  <si>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</si>
  <si>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</si>
  <si>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</si>
  <si>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</si>
  <si>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</si>
  <si>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</si>
  <si>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</si>
  <si>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</si>
  <si>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</si>
  <si>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</si>
  <si>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</si>
  <si>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</si>
  <si>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</si>
  <si>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</si>
  <si>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</si>
  <si>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</si>
  <si>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</si>
  <si>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</si>
  <si>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</si>
  <si>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</si>
  <si>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</si>
  <si>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</si>
  <si>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</si>
  <si>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</si>
  <si>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</si>
  <si>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</si>
  <si>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</si>
  <si>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</si>
  <si>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</si>
  <si>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</si>
  <si>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</si>
  <si>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</si>
  <si>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</si>
  <si>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</si>
  <si>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</si>
  <si>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</si>
  <si>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</si>
  <si>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</si>
  <si>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</si>
  <si>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</si>
  <si>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</si>
  <si>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</si>
  <si>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</si>
  <si>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</si>
  <si>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</si>
  <si>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</si>
  <si>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</si>
  <si>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</si>
  <si>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</si>
  <si>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</si>
  <si>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</si>
  <si>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</si>
  <si>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</si>
  <si>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</si>
  <si>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</si>
  <si>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</si>
  <si>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</si>
  <si>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</si>
  <si>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</si>
  <si>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</si>
  <si>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</si>
  <si>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</si>
  <si>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</si>
  <si>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</si>
  <si>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</si>
  <si>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</si>
  <si>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</si>
  <si>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</si>
  <si>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</si>
  <si>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</si>
  <si>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</si>
  <si>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</si>
  <si>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</si>
  <si>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</si>
  <si>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</si>
  <si>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</si>
  <si>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</si>
  <si>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</si>
  <si>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</si>
  <si>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</si>
  <si>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</si>
  <si>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</si>
  <si>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</si>
  <si>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</si>
  <si>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</si>
  <si>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</si>
  <si>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</si>
  <si>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</si>
  <si>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</si>
  <si>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</si>
  <si>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</si>
  <si>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</si>
  <si>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</si>
  <si>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</si>
  <si>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</si>
  <si>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</si>
  <si>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</si>
  <si>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</si>
  <si>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</si>
  <si>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</si>
  <si>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</si>
  <si>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</si>
  <si>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</si>
  <si>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</si>
  <si>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</si>
  <si>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</si>
  <si>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</si>
  <si>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</si>
  <si>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</si>
  <si>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</si>
  <si>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</si>
  <si>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</si>
  <si>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</si>
  <si>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</si>
  <si>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</si>
  <si>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</si>
  <si>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</si>
  <si>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</si>
  <si>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</si>
  <si>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</si>
  <si>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</si>
  <si>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</si>
  <si>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</si>
  <si>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</si>
  <si>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</si>
  <si>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</si>
  <si>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</si>
  <si>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</si>
  <si>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</si>
  <si>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</si>
  <si>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</si>
  <si>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</si>
  <si>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</si>
  <si>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</si>
  <si>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</si>
  <si>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</si>
  <si>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</si>
  <si>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</si>
  <si>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</si>
  <si>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</si>
  <si>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</si>
  <si>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</si>
  <si>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</si>
  <si>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</si>
  <si>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</si>
  <si>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</si>
  <si>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</si>
  <si>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</si>
  <si>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</si>
  <si>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</si>
  <si>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</si>
  <si>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</si>
  <si>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</si>
  <si>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</si>
  <si>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</si>
  <si>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</si>
  <si>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</si>
  <si>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</si>
  <si>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</si>
  <si>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</si>
  <si>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</si>
  <si>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</si>
  <si>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</si>
  <si>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</si>
  <si>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</si>
  <si>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</si>
  <si>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</si>
  <si>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</si>
  <si>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</si>
  <si>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</si>
  <si>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</si>
  <si>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</si>
  <si>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</si>
  <si>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</si>
  <si>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</si>
  <si>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</si>
  <si>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</si>
  <si>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</si>
  <si>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</si>
  <si>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</si>
  <si>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</si>
  <si>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</si>
  <si>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</si>
  <si>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</si>
  <si>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</si>
  <si>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</si>
  <si>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</si>
  <si>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</si>
  <si>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</si>
  <si>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</si>
  <si>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</si>
  <si>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</si>
  <si>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</si>
  <si>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</si>
  <si>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</si>
  <si>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</si>
  <si>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</si>
  <si>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</si>
  <si>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</si>
  <si>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</si>
  <si>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</si>
  <si>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</si>
  <si>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</si>
  <si>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</si>
  <si>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</si>
  <si>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</si>
  <si>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</si>
  <si>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</si>
  <si>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</si>
  <si>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</si>
  <si>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</si>
  <si>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</si>
  <si>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</si>
  <si>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</si>
  <si>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</si>
  <si>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</si>
  <si>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</si>
  <si>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</si>
  <si>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</si>
  <si>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</si>
  <si>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</si>
  <si>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</si>
  <si>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</si>
  <si>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</si>
  <si>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</si>
  <si>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</si>
  <si>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</si>
  <si>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</si>
  <si>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</si>
  <si>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</si>
  <si>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</si>
  <si>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</si>
  <si>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</si>
  <si>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</si>
  <si>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</si>
  <si>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</si>
  <si>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</si>
  <si>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</si>
  <si>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</si>
  <si>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</si>
  <si>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</si>
  <si>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</si>
  <si>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</si>
  <si>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</si>
  <si>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</si>
  <si>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</si>
  <si>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</si>
  <si>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</si>
  <si>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</si>
  <si>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</si>
  <si>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</si>
  <si>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</si>
  <si>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</si>
  <si>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</si>
  <si>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</si>
  <si>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</si>
  <si>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</si>
  <si>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</si>
  <si>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</si>
  <si>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</si>
  <si>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</si>
  <si>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</si>
  <si>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</si>
  <si>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</si>
  <si>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</si>
  <si>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</si>
  <si>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</si>
  <si>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</si>
  <si>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</si>
  <si>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</si>
  <si>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</si>
  <si>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</si>
  <si>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</si>
  <si>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</si>
  <si>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</si>
  <si>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</si>
  <si>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</si>
  <si>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</si>
  <si>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</si>
  <si>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</si>
  <si>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</si>
  <si>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</si>
  <si>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</si>
  <si>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</si>
  <si>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</si>
  <si>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</si>
  <si>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</si>
  <si>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</si>
  <si>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</si>
  <si>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</si>
  <si>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</si>
  <si>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</si>
  <si>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</si>
  <si>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</si>
  <si>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</si>
  <si>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</si>
  <si>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</si>
  <si>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</si>
  <si>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</si>
  <si>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</si>
  <si>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</si>
  <si>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</si>
  <si>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</si>
  <si>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</si>
  <si>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</si>
  <si>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</si>
  <si>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</si>
  <si>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</si>
  <si>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</si>
  <si>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</si>
  <si>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</si>
  <si>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</si>
  <si>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</si>
  <si>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</si>
  <si>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</si>
  <si>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</si>
  <si>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</si>
  <si>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</si>
  <si>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</si>
  <si>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</si>
  <si>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</si>
  <si>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</si>
  <si>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</si>
  <si>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</si>
  <si>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</si>
  <si>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</si>
  <si>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</si>
  <si>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</si>
  <si>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</si>
  <si>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</si>
  <si>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</si>
  <si>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</si>
  <si>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</si>
  <si>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</si>
  <si>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</si>
  <si>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</si>
  <si>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</si>
  <si>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</si>
  <si>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</si>
  <si>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</si>
  <si>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</si>
  <si>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</si>
  <si>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</si>
  <si>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</si>
  <si>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</si>
  <si>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</si>
  <si>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</si>
  <si>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</si>
  <si>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</si>
  <si>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</si>
  <si>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</si>
  <si>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</si>
  <si>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</si>
  <si>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</si>
  <si>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</si>
  <si>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</si>
  <si>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</si>
  <si>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</si>
  <si>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</si>
  <si>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</si>
  <si>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</si>
  <si>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</si>
  <si>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</si>
  <si>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</si>
  <si>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</si>
  <si>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</si>
  <si>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</si>
  <si>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</si>
  <si>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</si>
  <si>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</si>
  <si>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</si>
  <si>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</si>
  <si>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</si>
  <si>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</si>
  <si>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</si>
  <si>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</si>
  <si>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</si>
  <si>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</si>
  <si>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</si>
  <si>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</si>
  <si>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</si>
  <si>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</si>
  <si>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</si>
  <si>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</si>
  <si>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</si>
  <si>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</si>
  <si>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</si>
  <si>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</si>
  <si>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</si>
  <si>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</si>
  <si>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</si>
  <si>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</si>
  <si>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</si>
  <si>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</si>
  <si>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</si>
  <si>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</si>
  <si>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</si>
  <si>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</si>
  <si>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</si>
  <si>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</si>
  <si>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</si>
  <si>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</si>
  <si>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</si>
  <si>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</si>
  <si>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</si>
  <si>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</si>
  <si>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</si>
  <si>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</si>
  <si>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</si>
  <si>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</si>
  <si>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</si>
  <si>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</si>
  <si>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</si>
  <si>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</si>
  <si>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</si>
  <si>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</si>
  <si>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</si>
  <si>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</si>
  <si>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</si>
  <si>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</si>
  <si>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</si>
  <si>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</si>
  <si>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</si>
  <si>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</si>
  <si>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</si>
  <si>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</si>
  <si>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</si>
  <si>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</si>
  <si>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</si>
  <si>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</si>
  <si>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</si>
  <si>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</si>
  <si>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</si>
  <si>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</si>
  <si>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</si>
  <si>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</si>
  <si>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</si>
  <si>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</si>
  <si>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</si>
  <si>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</si>
  <si>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</si>
  <si>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</si>
  <si>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</si>
  <si>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</si>
  <si>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</si>
  <si>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</si>
  <si>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</si>
  <si>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</si>
  <si>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</si>
  <si>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</si>
  <si>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</si>
  <si>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</si>
  <si>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</si>
  <si>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</si>
  <si>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</si>
  <si>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</si>
  <si>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</si>
  <si>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</si>
  <si>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</si>
  <si>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</si>
  <si>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</si>
  <si>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</si>
  <si>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</si>
  <si>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</si>
  <si>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</si>
  <si>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</si>
  <si>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</si>
  <si>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</si>
  <si>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</si>
  <si>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</si>
  <si>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</si>
  <si>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</si>
  <si>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</si>
  <si>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</si>
  <si>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</si>
  <si>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</si>
  <si>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</si>
  <si>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</si>
  <si>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</si>
  <si>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</si>
  <si>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</si>
  <si>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</si>
  <si>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</si>
  <si>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</si>
  <si>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</si>
  <si>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</si>
  <si>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</si>
  <si>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</si>
  <si>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</si>
  <si>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</si>
  <si>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</si>
  <si>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</si>
  <si>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</si>
  <si>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</si>
  <si>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</si>
  <si>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</si>
  <si>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</si>
  <si>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</si>
  <si>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</si>
  <si>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</si>
  <si>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</si>
  <si>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</si>
  <si>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</si>
  <si>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</si>
  <si>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</si>
  <si>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</si>
  <si>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</si>
  <si>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</si>
  <si>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</si>
  <si>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</si>
  <si>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</si>
  <si>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</si>
  <si>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</si>
  <si>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</si>
  <si>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</si>
  <si>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</si>
  <si>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</si>
  <si>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</si>
  <si>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</si>
  <si>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</si>
  <si>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</si>
  <si>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</si>
  <si>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</si>
  <si>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</si>
  <si>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</si>
  <si>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</si>
  <si>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</si>
  <si>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</si>
  <si>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</si>
  <si>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</si>
  <si>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</si>
  <si>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</si>
  <si>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</si>
  <si>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</si>
  <si>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</si>
  <si>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</si>
  <si>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</si>
  <si>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</si>
  <si>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</si>
  <si>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</si>
  <si>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</si>
  <si>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</si>
  <si>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</si>
  <si>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</si>
  <si>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</si>
  <si>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</si>
  <si>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</si>
  <si>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</si>
  <si>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</si>
  <si>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</si>
  <si>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</si>
  <si>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</si>
  <si>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</si>
  <si>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</si>
  <si>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</si>
  <si>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</si>
  <si>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</si>
  <si>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</si>
  <si>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</si>
  <si>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</si>
  <si>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</si>
  <si>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</si>
  <si>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</si>
  <si>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</si>
  <si>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</si>
  <si>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</si>
  <si>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</si>
  <si>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</si>
  <si>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</si>
  <si>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</si>
  <si>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</si>
  <si>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</si>
  <si>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</si>
  <si>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</si>
  <si>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</si>
  <si>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</si>
  <si>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</si>
  <si>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</si>
  <si>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</si>
  <si>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</si>
  <si>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</si>
  <si>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</si>
  <si>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</si>
  <si>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</si>
  <si>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</si>
  <si>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</si>
  <si>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</si>
  <si>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</si>
  <si>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</si>
  <si>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</si>
  <si>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</si>
  <si>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</si>
  <si>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</si>
  <si>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</si>
  <si>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</si>
  <si>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</si>
  <si>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</si>
  <si>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</si>
  <si>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</si>
  <si>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</si>
  <si>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</si>
  <si>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</si>
  <si>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</si>
  <si>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</si>
  <si>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</si>
  <si>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</si>
  <si>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</si>
  <si>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</si>
  <si>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</si>
  <si>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</si>
  <si>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</si>
  <si>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</si>
  <si>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</si>
  <si>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</si>
  <si>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</si>
  <si>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</si>
  <si>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</si>
  <si>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</si>
  <si>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</si>
  <si>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</si>
  <si>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</si>
  <si>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</si>
  <si>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</si>
  <si>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</si>
  <si>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</si>
  <si>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</si>
  <si>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</si>
  <si>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</si>
  <si>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</si>
  <si>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</si>
  <si>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</si>
  <si>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</si>
  <si>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</si>
  <si>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</si>
  <si>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</si>
  <si>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</si>
  <si>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</si>
  <si>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</si>
  <si>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</si>
  <si>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</si>
  <si>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</si>
  <si>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</si>
  <si>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</si>
  <si>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</si>
  <si>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</si>
  <si>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</si>
  <si>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</si>
  <si>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</si>
  <si>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</si>
  <si>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</si>
  <si>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</si>
  <si>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</si>
  <si>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</si>
  <si>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</si>
  <si>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</si>
  <si>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</si>
  <si>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</si>
  <si>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</si>
  <si>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</si>
  <si>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</si>
  <si>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</si>
  <si>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</si>
  <si>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</si>
  <si>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</si>
  <si>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</si>
  <si>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</si>
  <si>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</si>
  <si>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</si>
  <si>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</si>
  <si>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</si>
  <si>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</si>
  <si>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</si>
  <si>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</si>
  <si>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</si>
  <si>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</si>
  <si>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</si>
  <si>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</si>
  <si>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</si>
  <si>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</si>
  <si>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</si>
  <si>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</si>
  <si>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</si>
  <si>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</si>
  <si>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</si>
  <si>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</si>
  <si>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</si>
  <si>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</si>
  <si>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</si>
  <si>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</si>
  <si>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</si>
  <si>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</si>
  <si>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</si>
  <si>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</si>
  <si>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</si>
  <si>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</si>
  <si>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</si>
  <si>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</si>
  <si>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</si>
  <si>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</si>
  <si>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</si>
  <si>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</si>
  <si>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</si>
  <si>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</si>
  <si>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</si>
  <si>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</si>
  <si>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</si>
  <si>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</si>
  <si>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</si>
  <si>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</si>
  <si>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</si>
  <si>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</si>
  <si>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</si>
  <si>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</si>
  <si>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</si>
  <si>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</si>
  <si>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</si>
  <si>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</si>
  <si>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</si>
  <si>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</si>
  <si>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</si>
  <si>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</si>
  <si>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</si>
  <si>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</si>
  <si>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</si>
  <si>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</si>
  <si>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</si>
  <si>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</si>
  <si>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</si>
  <si>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</si>
  <si>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</si>
  <si>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</si>
  <si>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</si>
  <si>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</si>
  <si>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</si>
  <si>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</si>
  <si>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</si>
  <si>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</si>
  <si>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</si>
  <si>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</si>
  <si>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</si>
  <si>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</si>
  <si>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</si>
  <si>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</si>
  <si>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</si>
  <si>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</si>
  <si>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</si>
  <si>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</si>
  <si>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</si>
  <si>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</si>
  <si>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</si>
  <si>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</si>
  <si>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</si>
  <si>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</si>
  <si>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</si>
  <si>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</si>
  <si>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</si>
  <si>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</si>
  <si>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</si>
  <si>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</si>
  <si>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</si>
  <si>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</si>
  <si>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</si>
  <si>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</si>
  <si>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</si>
  <si>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</si>
  <si>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</si>
  <si>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</si>
  <si>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</si>
  <si>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</si>
  <si>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</si>
  <si>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</si>
  <si>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</si>
  <si>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</si>
  <si>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</si>
  <si>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</si>
  <si>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</si>
  <si>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</si>
  <si>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</si>
  <si>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</si>
  <si>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</si>
  <si>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</si>
  <si>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</si>
  <si>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</si>
  <si>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</si>
  <si>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</si>
  <si>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</si>
  <si>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</si>
  <si>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</si>
  <si>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</si>
  <si>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</si>
  <si>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</si>
  <si>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</si>
  <si>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</si>
  <si>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</si>
  <si>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</si>
  <si>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</si>
  <si>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</si>
  <si>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</si>
  <si>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</si>
  <si>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</si>
  <si>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</si>
  <si>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</si>
  <si>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</si>
  <si>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</si>
  <si>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</si>
  <si>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</si>
  <si>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</si>
  <si>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</si>
  <si>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</si>
  <si>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</si>
  <si>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</si>
  <si>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</si>
  <si>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</si>
  <si>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</si>
  <si>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</si>
  <si>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</si>
  <si>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</si>
  <si>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</si>
  <si>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</si>
  <si>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</si>
  <si>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</si>
  <si>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</si>
  <si>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</si>
  <si>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</si>
  <si>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</si>
  <si>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</si>
  <si>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</si>
  <si>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</si>
  <si>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</si>
  <si>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</si>
  <si>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</si>
  <si>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</si>
  <si>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</si>
  <si>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</si>
  <si>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</si>
  <si>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</si>
  <si>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</si>
  <si>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</si>
  <si>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</si>
  <si>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</si>
  <si>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</si>
  <si>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</si>
  <si>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</si>
  <si>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</si>
  <si>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</si>
  <si>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</si>
  <si>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</si>
  <si>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</si>
  <si>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</si>
  <si>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</si>
  <si>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</si>
  <si>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</si>
  <si>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</si>
  <si>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</si>
  <si>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</si>
  <si>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</si>
  <si>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</si>
  <si>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</si>
  <si>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</si>
  <si>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</si>
  <si>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</si>
  <si>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</si>
  <si>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</si>
  <si>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</si>
  <si>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</si>
  <si>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</si>
  <si>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</si>
  <si>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</si>
  <si>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</si>
  <si>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</si>
  <si>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</si>
  <si>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</si>
  <si>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</si>
  <si>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</si>
  <si>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</si>
  <si>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</si>
  <si>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</si>
  <si>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</si>
  <si>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</si>
  <si>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</si>
  <si>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</si>
  <si>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</si>
  <si>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</si>
  <si>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</si>
  <si>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</si>
  <si>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</si>
  <si>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</si>
  <si>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</si>
  <si>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</si>
  <si>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</si>
  <si>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</si>
  <si>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</si>
  <si>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</si>
  <si>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</si>
  <si>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</si>
  <si>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</si>
  <si>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</si>
  <si>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</si>
  <si>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</si>
  <si>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</si>
  <si>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</si>
  <si>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</si>
  <si>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</si>
  <si>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</si>
  <si>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</si>
  <si>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</si>
  <si>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</si>
  <si>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</si>
  <si>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</si>
  <si>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</si>
  <si>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</si>
  <si>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</si>
  <si>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</si>
  <si>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</si>
  <si>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</si>
  <si>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</si>
  <si>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</si>
  <si>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</si>
  <si>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</si>
  <si>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</si>
  <si>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</si>
  <si>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</si>
  <si>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</si>
  <si>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</si>
  <si>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</si>
  <si>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</si>
  <si>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</si>
  <si>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</si>
  <si>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</si>
  <si>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</si>
  <si>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</si>
  <si>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</si>
  <si>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</si>
  <si>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</si>
  <si>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</si>
  <si>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</si>
  <si>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</si>
  <si>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</si>
  <si>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</si>
  <si>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</si>
  <si>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</si>
  <si>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</si>
  <si>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</si>
  <si>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</si>
  <si>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</si>
  <si>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</si>
  <si>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</si>
  <si>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</si>
  <si>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</si>
  <si>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</si>
  <si>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</si>
  <si>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</si>
  <si>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</si>
  <si>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</si>
  <si>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</si>
  <si>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</si>
  <si>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</si>
  <si>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</si>
  <si>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</si>
  <si>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</si>
  <si>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</si>
  <si>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</si>
  <si>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</si>
  <si>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</si>
  <si>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</si>
  <si>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</si>
  <si>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</si>
  <si>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</si>
  <si>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</si>
  <si>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</si>
  <si>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</si>
  <si>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</si>
  <si>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</si>
  <si>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</si>
  <si>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</si>
  <si>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</si>
  <si>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</si>
  <si>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</si>
  <si>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</si>
  <si>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</si>
  <si>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</si>
  <si>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</si>
  <si>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</si>
  <si>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</si>
  <si>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</si>
  <si>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</si>
  <si>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</si>
  <si>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</si>
  <si>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</si>
  <si>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</si>
  <si>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</si>
  <si>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</si>
  <si>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</si>
  <si>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</si>
  <si>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</si>
  <si>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</si>
  <si>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</si>
  <si>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</si>
  <si>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</si>
  <si>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</si>
  <si>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</si>
  <si>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</si>
  <si>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</si>
  <si>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</si>
  <si>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</si>
  <si>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</si>
  <si>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</si>
  <si>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</si>
  <si>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</si>
  <si>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</si>
  <si>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</si>
  <si>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</si>
  <si>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</si>
  <si>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</si>
  <si>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</si>
  <si>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</si>
  <si>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</si>
  <si>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</si>
  <si>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</si>
  <si>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</si>
  <si>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</si>
  <si>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</si>
  <si>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</si>
  <si>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</si>
  <si>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</si>
  <si>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</si>
  <si>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</si>
  <si>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</si>
  <si>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</si>
  <si>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</si>
  <si>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</si>
  <si>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</si>
  <si>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</si>
  <si>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</si>
  <si>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</si>
  <si>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</si>
  <si>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</si>
  <si>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</si>
  <si>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</si>
  <si>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</si>
  <si>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</si>
  <si>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</si>
  <si>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</si>
  <si>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</si>
  <si>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</si>
  <si>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</si>
  <si>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</si>
  <si>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</si>
  <si>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</si>
  <si>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</si>
  <si>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</si>
  <si>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</si>
  <si>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</si>
  <si>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</si>
  <si>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</si>
  <si>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</si>
  <si>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</si>
  <si>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</si>
  <si>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</si>
  <si>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</si>
  <si>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</si>
  <si>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</si>
  <si>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</si>
  <si>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</si>
  <si>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</si>
  <si>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</si>
  <si>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</si>
  <si>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</si>
  <si>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</si>
  <si>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</si>
  <si>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</si>
  <si>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</si>
  <si>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</si>
  <si>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</si>
  <si>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</si>
  <si>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</si>
  <si>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</si>
  <si>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</si>
  <si>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</si>
  <si>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</si>
  <si>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</si>
  <si>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</si>
  <si>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</si>
  <si>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</si>
  <si>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</si>
  <si>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</si>
  <si>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</si>
  <si>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</si>
  <si>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</si>
  <si>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</si>
  <si>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</si>
  <si>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</si>
  <si>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</si>
  <si>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</si>
  <si>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</si>
  <si>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</si>
  <si>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</si>
  <si>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</si>
  <si>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</si>
  <si>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</si>
  <si>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</si>
  <si>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</si>
  <si>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</si>
  <si>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</si>
  <si>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</si>
  <si>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</si>
  <si>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</si>
  <si>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</si>
  <si>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</si>
  <si>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</si>
  <si>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</si>
  <si>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</si>
  <si>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</si>
  <si>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</si>
  <si>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</si>
  <si>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</si>
  <si>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</si>
  <si>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</si>
  <si>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</si>
  <si>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</si>
  <si>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</si>
  <si>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</si>
  <si>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</si>
  <si>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</si>
  <si>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</si>
  <si>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</si>
  <si>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</si>
  <si>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</si>
  <si>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</si>
  <si>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</si>
  <si>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</si>
  <si>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</si>
  <si>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</si>
  <si>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</si>
  <si>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</si>
  <si>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</si>
  <si>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</si>
  <si>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</si>
  <si>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</si>
  <si>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</si>
  <si>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</si>
  <si>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</si>
  <si>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</si>
  <si>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</si>
  <si>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</si>
  <si>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</si>
  <si>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</si>
  <si>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</si>
  <si>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</si>
  <si>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</si>
  <si>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</si>
  <si>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</si>
  <si>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</si>
  <si>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</si>
  <si>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</si>
  <si>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</si>
  <si>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</si>
  <si>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</si>
  <si>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</si>
  <si>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</si>
  <si>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</si>
  <si>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</si>
  <si>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</si>
  <si>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</si>
  <si>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</si>
  <si>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</si>
  <si>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</si>
  <si>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</si>
  <si>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</si>
  <si>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</si>
  <si>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</si>
  <si>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</si>
  <si>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</si>
  <si>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</si>
  <si>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</si>
  <si>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</si>
  <si>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</si>
  <si>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</si>
  <si>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</si>
  <si>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</si>
  <si>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</si>
  <si>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</si>
  <si>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</si>
  <si>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</si>
  <si>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</si>
  <si>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</si>
  <si>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</si>
  <si>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</si>
  <si>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</si>
  <si>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</si>
  <si>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</si>
  <si>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</si>
  <si>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</si>
  <si>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</si>
  <si>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</si>
  <si>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</si>
  <si>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</si>
  <si>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</si>
  <si>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</si>
  <si>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</si>
  <si>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</si>
  <si>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</si>
  <si>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</si>
  <si>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</si>
  <si>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</si>
  <si>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</si>
  <si>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</si>
  <si>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</si>
  <si>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</si>
  <si>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</si>
  <si>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</si>
  <si>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</si>
  <si>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</si>
  <si>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</si>
  <si>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</si>
  <si>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</si>
  <si>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</si>
  <si>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</si>
  <si>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</si>
  <si>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</si>
  <si>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</si>
  <si>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</si>
  <si>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</si>
  <si>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</si>
  <si>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</si>
  <si>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</si>
  <si>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</si>
  <si>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</si>
  <si>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</si>
  <si>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</si>
  <si>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</si>
  <si>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</si>
  <si>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</si>
  <si>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</si>
  <si>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</si>
  <si>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</si>
  <si>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</si>
  <si>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</si>
  <si>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</si>
  <si>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</si>
  <si>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</si>
  <si>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</si>
  <si>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</si>
  <si>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</si>
  <si>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</si>
  <si>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</si>
  <si>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</si>
  <si>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</si>
  <si>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</si>
  <si>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</si>
  <si>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</si>
  <si>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</si>
  <si>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</si>
  <si>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</si>
  <si>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</si>
  <si>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</si>
  <si>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</si>
  <si>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</si>
  <si>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</si>
  <si>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</si>
  <si>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</si>
  <si>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</si>
  <si>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</si>
  <si>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</si>
  <si>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</si>
  <si>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</si>
  <si>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</si>
  <si>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</si>
  <si>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</si>
  <si>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</si>
  <si>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</si>
  <si>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</si>
  <si>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</si>
  <si>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</si>
  <si>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</si>
  <si>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</si>
  <si>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</si>
  <si>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</si>
  <si>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</si>
  <si>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</si>
  <si>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</si>
  <si>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</si>
  <si>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</si>
  <si>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</si>
  <si>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</si>
  <si>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</si>
  <si>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</si>
  <si>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</si>
  <si>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</si>
  <si>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</si>
  <si>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</si>
  <si>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</si>
  <si>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</si>
  <si>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</si>
  <si>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</si>
  <si>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</si>
  <si>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</si>
  <si>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</si>
  <si>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</si>
  <si>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</si>
  <si>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</si>
  <si>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</si>
  <si>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</si>
  <si>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</si>
  <si>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</si>
  <si>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</si>
  <si>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</si>
  <si>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</si>
  <si>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</si>
  <si>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</si>
  <si>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</si>
  <si>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</si>
  <si>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</si>
  <si>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</si>
  <si>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</si>
  <si>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</si>
  <si>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</si>
  <si>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</si>
  <si>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</si>
  <si>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</si>
  <si>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</si>
  <si>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</si>
  <si>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</si>
  <si>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</si>
  <si>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</si>
  <si>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</si>
  <si>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</si>
  <si>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</si>
  <si>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</si>
  <si>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</si>
  <si>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</si>
  <si>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</si>
  <si>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</si>
  <si>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</si>
  <si>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</si>
  <si>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</si>
  <si>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</si>
  <si>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</si>
  <si>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</si>
  <si>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</si>
  <si>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</si>
  <si>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</si>
  <si>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</si>
  <si>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</si>
  <si>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</si>
  <si>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</si>
  <si>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</si>
  <si>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</si>
  <si>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</si>
  <si>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</si>
  <si>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</si>
  <si>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</si>
  <si>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</si>
  <si>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</si>
  <si>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</si>
  <si>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</si>
  <si>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</si>
  <si>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</si>
  <si>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</si>
  <si>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</si>
  <si>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</si>
  <si>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</si>
  <si>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</si>
  <si>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</si>
  <si>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</si>
  <si>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</si>
  <si>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</si>
  <si>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</si>
  <si>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</si>
  <si>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</si>
  <si>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</si>
  <si>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</si>
  <si>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</si>
  <si>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</si>
  <si>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</si>
  <si>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</si>
  <si>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</si>
  <si>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</si>
  <si>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</si>
  <si>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</si>
  <si>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</si>
  <si>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</si>
  <si>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</si>
  <si>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</si>
  <si>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</si>
  <si>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</si>
  <si>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</si>
  <si>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</si>
  <si>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</si>
  <si>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</si>
  <si>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</si>
  <si>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</si>
  <si>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</si>
  <si>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</si>
  <si>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</si>
  <si>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</si>
  <si>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</si>
  <si>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</si>
  <si>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</si>
  <si>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</si>
  <si>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</si>
  <si>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</si>
  <si>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</si>
  <si>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</si>
  <si>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</si>
  <si>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</si>
  <si>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</si>
  <si>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</si>
  <si>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</si>
  <si>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</si>
  <si>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</si>
  <si>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</si>
  <si>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</si>
  <si>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</si>
  <si>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</si>
  <si>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</si>
  <si>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</si>
  <si>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</si>
  <si>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</si>
  <si>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</si>
  <si>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</si>
  <si>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</si>
  <si>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</si>
  <si>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</si>
  <si>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</si>
  <si>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</si>
  <si>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</si>
  <si>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</si>
  <si>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</si>
  <si>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</si>
  <si>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</si>
  <si>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</si>
  <si>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</si>
  <si>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</si>
  <si>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</si>
  <si>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</si>
  <si>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</si>
  <si>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</si>
  <si>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</si>
  <si>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</si>
  <si>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</si>
  <si>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</si>
  <si>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</si>
  <si>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</si>
  <si>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</si>
  <si>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</si>
  <si>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</si>
  <si>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</si>
  <si>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</si>
  <si>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</si>
  <si>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</si>
  <si>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</si>
  <si>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</si>
  <si>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</si>
  <si>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</si>
  <si>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</si>
  <si>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</si>
  <si>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</si>
  <si>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</si>
  <si>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</si>
  <si>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</si>
  <si>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</si>
  <si>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</si>
  <si>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</si>
  <si>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</si>
  <si>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</si>
  <si>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</si>
  <si>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</si>
  <si>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</si>
  <si>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</si>
  <si>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</si>
  <si>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</si>
  <si>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</si>
  <si>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</si>
  <si>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</si>
  <si>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</si>
  <si>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</si>
  <si>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</si>
  <si>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</si>
  <si>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</si>
  <si>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</si>
  <si>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</si>
  <si>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</si>
  <si>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</si>
  <si>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</si>
  <si>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</si>
  <si>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</si>
  <si>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</si>
  <si>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</si>
  <si>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</si>
  <si>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</si>
  <si>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</si>
  <si>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</si>
  <si>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</si>
  <si>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</si>
  <si>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</si>
  <si>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</si>
  <si>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</si>
  <si>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</si>
  <si>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</si>
  <si>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</si>
  <si>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</si>
  <si>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</si>
  <si>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</si>
  <si>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</si>
  <si>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</si>
  <si>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</si>
  <si>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</si>
  <si>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</si>
  <si>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</si>
  <si>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</si>
  <si>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</si>
  <si>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</si>
  <si>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</si>
  <si>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</si>
  <si>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</si>
  <si>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</si>
  <si>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</si>
  <si>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</si>
  <si>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</si>
  <si>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</si>
  <si>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</si>
  <si>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</si>
  <si>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</si>
  <si>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</si>
  <si>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</si>
  <si>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</si>
  <si>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</si>
  <si>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</si>
  <si>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</si>
  <si>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</si>
  <si>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</si>
  <si>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</si>
  <si>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</si>
  <si>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</si>
  <si>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</si>
  <si>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</si>
  <si>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</si>
  <si>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</si>
  <si>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</si>
  <si>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</si>
  <si>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</si>
  <si>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</si>
  <si>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</si>
  <si>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</si>
  <si>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</si>
  <si>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</si>
  <si>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</si>
  <si>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</si>
  <si>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</si>
  <si>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</si>
  <si>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</si>
  <si>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</si>
  <si>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</si>
  <si>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</si>
  <si>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</si>
  <si>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</si>
  <si>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</si>
  <si>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</si>
  <si>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</si>
  <si>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</si>
  <si>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</si>
  <si>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</si>
  <si>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</si>
  <si>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</si>
  <si>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</si>
  <si>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</si>
  <si>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</si>
  <si>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</si>
  <si>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</si>
  <si>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</si>
  <si>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</si>
  <si>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</si>
  <si>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</si>
  <si>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</si>
  <si>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</si>
  <si>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</si>
  <si>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</si>
  <si>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</si>
  <si>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</si>
  <si>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</si>
  <si>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</si>
  <si>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</si>
  <si>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</si>
  <si>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</si>
  <si>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</si>
  <si>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</si>
  <si>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</si>
  <si>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</si>
  <si>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</si>
  <si>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</si>
  <si>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</si>
  <si>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</si>
  <si>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</si>
  <si>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</si>
  <si>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</si>
  <si>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</si>
  <si>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</si>
  <si>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</si>
  <si>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</si>
  <si>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</si>
  <si>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</si>
  <si>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</si>
  <si>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</si>
  <si>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</si>
  <si>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</si>
  <si>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</si>
  <si>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</si>
  <si>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</si>
  <si>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</si>
  <si>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</si>
  <si>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</si>
  <si>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</si>
  <si>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</si>
  <si>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</si>
  <si>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</si>
  <si>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</si>
  <si>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</si>
  <si>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</si>
  <si>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</si>
  <si>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</si>
  <si>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</si>
  <si>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</si>
  <si>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</si>
  <si>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</si>
  <si>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</si>
  <si>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</si>
  <si>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</si>
  <si>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</si>
  <si>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</si>
  <si>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</si>
  <si>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</si>
  <si>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</si>
  <si>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</si>
  <si>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</si>
  <si>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</si>
  <si>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</si>
  <si>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</si>
  <si>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</si>
  <si>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</si>
  <si>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</si>
  <si>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</si>
  <si>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</si>
  <si>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</si>
  <si>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</si>
  <si>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</si>
  <si>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</si>
  <si>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</si>
  <si>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</si>
  <si>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</si>
  <si>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</si>
  <si>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</si>
  <si>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</si>
  <si>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</si>
  <si>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</si>
  <si>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</si>
  <si>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</si>
  <si>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</si>
  <si>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</si>
  <si>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</si>
  <si>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</si>
  <si>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</si>
  <si>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</si>
  <si>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</si>
  <si>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</si>
  <si>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</si>
  <si>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</si>
  <si>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</si>
  <si>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</si>
  <si>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</si>
  <si>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</si>
  <si>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</si>
  <si>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</si>
  <si>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</si>
  <si>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</si>
  <si>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</si>
  <si>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</si>
  <si>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</si>
  <si>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</si>
  <si>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</si>
  <si>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</si>
  <si>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</si>
  <si>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</si>
  <si>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</si>
  <si>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</si>
  <si>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</si>
  <si>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</si>
  <si>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</si>
  <si>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</si>
  <si>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</si>
  <si>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</si>
  <si>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</si>
  <si>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</si>
  <si>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</si>
  <si>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</si>
  <si>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</si>
  <si>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</si>
  <si>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</si>
  <si>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</si>
  <si>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</si>
  <si>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</si>
  <si>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</si>
  <si>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</si>
  <si>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</si>
  <si>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</si>
  <si>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</si>
  <si>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</si>
  <si>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</si>
  <si>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</si>
  <si>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</si>
  <si>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</si>
  <si>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</si>
  <si>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</si>
  <si>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</si>
  <si>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</si>
  <si>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</si>
  <si>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</si>
  <si>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</si>
  <si>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</si>
  <si>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</si>
  <si>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</si>
  <si>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</si>
  <si>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</si>
  <si>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</si>
  <si>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</si>
  <si>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</si>
  <si>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</si>
  <si>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</si>
  <si>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</si>
  <si>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</si>
  <si>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</si>
  <si>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</si>
  <si>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</si>
  <si>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</si>
  <si>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</si>
  <si>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</si>
  <si>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</si>
  <si>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</si>
  <si>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</si>
  <si>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</si>
  <si>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</si>
  <si>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</si>
  <si>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</si>
  <si>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</si>
  <si>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</si>
  <si>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</si>
  <si>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</si>
  <si>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</si>
  <si>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</si>
  <si>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</si>
  <si>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</si>
  <si>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</si>
  <si>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</si>
  <si>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</si>
  <si>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</si>
  <si>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</si>
  <si>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</si>
  <si>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</si>
  <si>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</si>
  <si>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</si>
  <si>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</si>
  <si>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</si>
  <si>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</si>
  <si>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</si>
  <si>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</si>
  <si>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</si>
  <si>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</si>
  <si>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</si>
  <si>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</si>
  <si>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</si>
  <si>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</si>
  <si>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</si>
  <si>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</si>
  <si>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</si>
  <si>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</si>
  <si>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</si>
  <si>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</si>
  <si>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</si>
  <si>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</si>
  <si>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</si>
  <si>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</si>
  <si>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</si>
  <si>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</si>
  <si>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</si>
  <si>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</si>
  <si>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</si>
  <si>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</si>
  <si>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</si>
  <si>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</si>
  <si>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</si>
  <si>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</si>
  <si>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</si>
  <si>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</si>
  <si>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</si>
  <si>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</si>
  <si>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</si>
  <si>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</si>
  <si>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</si>
  <si>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</si>
  <si>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</si>
  <si>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</si>
  <si>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</si>
  <si>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</si>
  <si>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</si>
  <si>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</si>
  <si>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</si>
  <si>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</si>
  <si>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</si>
  <si>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</si>
  <si>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</si>
  <si>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</si>
  <si>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</si>
  <si>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</si>
  <si>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</si>
  <si>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</si>
  <si>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</si>
  <si>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</si>
  <si>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</si>
  <si>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</si>
  <si>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</si>
  <si>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</si>
  <si>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</si>
  <si>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</si>
  <si>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</si>
  <si>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</si>
  <si>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</si>
  <si>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</si>
  <si>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</si>
  <si>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</si>
  <si>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</si>
  <si>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</si>
  <si>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</si>
  <si>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</si>
  <si>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</si>
  <si>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</si>
  <si>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</si>
  <si>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</si>
  <si>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</si>
  <si>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</si>
  <si>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</si>
  <si>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</si>
  <si>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</si>
  <si>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</si>
  <si>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</si>
  <si>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</si>
  <si>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</si>
  <si>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</si>
  <si>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</si>
  <si>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</si>
  <si>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</si>
  <si>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</si>
  <si>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</si>
  <si>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</si>
  <si>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</si>
  <si>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</si>
  <si>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</si>
  <si>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</si>
  <si>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</si>
  <si>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</si>
  <si>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</si>
  <si>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</si>
  <si>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</si>
  <si>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</si>
  <si>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</si>
  <si>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</si>
  <si>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</si>
  <si>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</si>
  <si>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</si>
  <si>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</si>
  <si>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</si>
  <si>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</si>
  <si>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</si>
  <si>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</si>
  <si>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</si>
  <si>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</si>
  <si>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</si>
  <si>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</si>
  <si>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</si>
  <si>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</si>
  <si>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</si>
  <si>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</si>
  <si>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</si>
  <si>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</si>
  <si>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</si>
  <si>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</si>
  <si>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</si>
  <si>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</si>
  <si>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</si>
  <si>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</si>
  <si>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</si>
  <si>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</si>
  <si>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</si>
  <si>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</si>
  <si>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</si>
  <si>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</si>
  <si>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</si>
  <si>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</si>
  <si>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</si>
  <si>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</si>
  <si>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</si>
  <si>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</si>
  <si>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</si>
  <si>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</si>
  <si>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</si>
  <si>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</si>
  <si>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</si>
  <si>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</si>
  <si>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</si>
  <si>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</si>
  <si>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</si>
  <si>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</si>
  <si>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</si>
  <si>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</si>
  <si>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</si>
  <si>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</si>
  <si>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</si>
  <si>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</si>
  <si>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</si>
  <si>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</si>
  <si>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</si>
  <si>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</si>
  <si>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</si>
  <si>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</si>
  <si>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</si>
  <si>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</si>
  <si>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</si>
  <si>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</si>
  <si>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</si>
  <si>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</si>
  <si>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</si>
  <si>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</si>
  <si>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</si>
  <si>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</si>
  <si>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</si>
  <si>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</si>
  <si>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</si>
  <si>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</si>
  <si>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</si>
  <si>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</si>
  <si>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</si>
  <si>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</si>
  <si>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</si>
  <si>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</si>
  <si>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</si>
  <si>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</si>
  <si>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</si>
  <si>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</si>
  <si>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</si>
  <si>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</si>
  <si>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</si>
  <si>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</si>
  <si>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</si>
  <si>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</si>
  <si>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</si>
  <si>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</si>
  <si>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</si>
  <si>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</si>
  <si>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</si>
  <si>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</si>
  <si>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</si>
  <si>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</si>
  <si>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</si>
  <si>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</si>
  <si>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</si>
  <si>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</si>
  <si>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</si>
  <si>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</si>
  <si>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</si>
  <si>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</si>
  <si>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</si>
  <si>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</si>
  <si>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</si>
  <si>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</si>
  <si>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</si>
  <si>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</si>
  <si>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</si>
  <si>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</si>
  <si>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</si>
  <si>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</si>
  <si>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</si>
  <si>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</si>
  <si>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</si>
  <si>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</si>
  <si>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</si>
  <si>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</si>
  <si>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</si>
  <si>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</si>
  <si>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</si>
  <si>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</si>
  <si>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</si>
  <si>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</si>
  <si>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</si>
  <si>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</si>
  <si>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</si>
  <si>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</si>
  <si>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</si>
  <si>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</si>
  <si>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</si>
  <si>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</si>
  <si>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</si>
  <si>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</si>
  <si>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</si>
  <si>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</si>
  <si>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</si>
  <si>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</si>
  <si>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</si>
  <si>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</si>
  <si>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</si>
  <si>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</si>
  <si>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</si>
  <si>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</si>
  <si>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</si>
  <si>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</si>
  <si>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</si>
  <si>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</si>
  <si>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</si>
  <si>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</si>
  <si>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</si>
  <si>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</si>
  <si>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</si>
  <si>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</si>
  <si>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</si>
  <si>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</si>
  <si>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</si>
  <si>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</si>
  <si>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</si>
  <si>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</si>
  <si>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</si>
  <si>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</si>
  <si>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</si>
  <si>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</si>
  <si>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</si>
  <si>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</si>
  <si>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</si>
  <si>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</si>
  <si>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</si>
  <si>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</si>
  <si>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</si>
  <si>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</si>
  <si>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</si>
  <si>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</si>
  <si>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</si>
  <si>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</si>
  <si>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</si>
  <si>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</si>
  <si>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</si>
  <si>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</si>
  <si>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</si>
  <si>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</si>
  <si>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</si>
  <si>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</si>
  <si>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</si>
  <si>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</si>
  <si>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</si>
  <si>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</si>
  <si>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</si>
  <si>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</si>
  <si>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</si>
  <si>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</si>
  <si>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</si>
  <si>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</si>
  <si>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</si>
  <si>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</si>
  <si>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</si>
  <si>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</si>
  <si>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</si>
  <si>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</si>
  <si>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</si>
  <si>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</si>
  <si>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</si>
  <si>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</si>
  <si>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</si>
  <si>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</si>
  <si>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</si>
  <si>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</si>
  <si>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</si>
  <si>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</si>
  <si>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</si>
  <si>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</si>
  <si>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</si>
  <si>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</si>
  <si>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</si>
  <si>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</si>
  <si>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</si>
  <si>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</si>
  <si>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</si>
  <si>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</si>
  <si>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</si>
  <si>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</si>
  <si>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</si>
  <si>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</si>
  <si>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</si>
  <si>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</si>
  <si>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</si>
  <si>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</si>
  <si>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</si>
  <si>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</si>
  <si>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</si>
  <si>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</si>
  <si>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</si>
  <si>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</si>
  <si>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</si>
  <si>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</si>
  <si>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</si>
  <si>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</si>
  <si>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</si>
  <si>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</si>
  <si>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</si>
  <si>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</si>
  <si>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</si>
  <si>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</si>
  <si>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</si>
  <si>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</si>
  <si>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</si>
  <si>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</si>
  <si>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</si>
  <si>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</si>
  <si>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</si>
  <si>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</si>
  <si>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</si>
  <si>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</si>
  <si>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</si>
  <si>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</si>
  <si>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</si>
  <si>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</si>
  <si>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</si>
  <si>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</si>
  <si>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</si>
  <si>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</si>
  <si>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</si>
  <si>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</si>
  <si>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</si>
  <si>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</si>
  <si>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</si>
  <si>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</si>
  <si>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</si>
  <si>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</si>
  <si>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</si>
  <si>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</si>
  <si>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</si>
  <si>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</si>
  <si>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</si>
  <si>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</si>
  <si>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</si>
  <si>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</si>
  <si>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</si>
  <si>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</si>
  <si>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</si>
  <si>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</si>
  <si>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</si>
  <si>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</si>
  <si>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</si>
  <si>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</si>
  <si>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</si>
  <si>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</si>
  <si>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</si>
  <si>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</si>
  <si>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</si>
  <si>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</si>
  <si>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</si>
  <si>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</si>
  <si>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</si>
  <si>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</si>
  <si>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</si>
  <si>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</si>
  <si>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</si>
  <si>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</si>
  <si>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</si>
  <si>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</si>
  <si>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</si>
  <si>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</si>
  <si>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</si>
  <si>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</si>
  <si>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</si>
  <si>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</si>
  <si>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</si>
  <si>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</si>
  <si>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</si>
  <si>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</si>
  <si>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</si>
  <si>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</si>
  <si>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</si>
  <si>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</si>
  <si>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</si>
  <si>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</si>
  <si>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</si>
  <si>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</si>
  <si>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</si>
  <si>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</si>
  <si>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</si>
  <si>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</si>
  <si>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</si>
  <si>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</si>
  <si>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</si>
  <si>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</si>
  <si>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</si>
  <si>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</si>
  <si>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</si>
  <si>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</si>
  <si>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</si>
  <si>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</si>
  <si>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</si>
  <si>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</si>
  <si>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</si>
  <si>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</si>
  <si>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</si>
  <si>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</si>
  <si>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</si>
  <si>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</si>
  <si>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</si>
  <si>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</si>
  <si>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</si>
  <si>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</si>
  <si>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</si>
  <si>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</si>
  <si>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</si>
  <si>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</si>
  <si>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</si>
  <si>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</si>
  <si>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</si>
  <si>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</si>
  <si>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</si>
  <si>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</si>
  <si>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</si>
  <si>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</si>
  <si>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</si>
  <si>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</si>
  <si>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</si>
  <si>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</si>
  <si>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</si>
  <si>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</si>
  <si>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</si>
  <si>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</si>
  <si>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</si>
  <si>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</si>
  <si>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</si>
  <si>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</si>
  <si>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</si>
  <si>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</si>
  <si>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</si>
  <si>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</si>
  <si>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</si>
  <si>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</si>
  <si>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</si>
  <si>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</si>
  <si>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</si>
  <si>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</si>
  <si>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</si>
  <si>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</si>
  <si>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</si>
  <si>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</si>
  <si>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</si>
  <si>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</si>
  <si>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</si>
  <si>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</si>
  <si>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</si>
  <si>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</si>
  <si>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</si>
  <si>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</si>
  <si>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</si>
  <si>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</si>
  <si>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</si>
  <si>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</si>
  <si>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</si>
  <si>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</si>
  <si>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</si>
  <si>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</si>
  <si>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</si>
  <si>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</si>
  <si>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</si>
  <si>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</si>
  <si>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</si>
  <si>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</si>
  <si>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</si>
  <si>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</si>
  <si>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</si>
  <si>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</si>
  <si>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</si>
  <si>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</si>
  <si>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</si>
  <si>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</si>
  <si>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</si>
  <si>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</si>
  <si>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</si>
  <si>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</si>
  <si>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</si>
  <si>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</si>
  <si>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</si>
  <si>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</si>
  <si>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</si>
  <si>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</si>
  <si>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</si>
  <si>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</si>
  <si>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</si>
  <si>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</si>
  <si>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</si>
  <si>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</si>
  <si>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</si>
  <si>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</si>
  <si>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</si>
  <si>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</si>
  <si>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</si>
  <si>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</si>
  <si>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</si>
  <si>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</si>
  <si>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</si>
  <si>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</si>
  <si>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</si>
  <si>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</si>
  <si>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</si>
  <si>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</si>
  <si>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</si>
  <si>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</si>
  <si>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</si>
  <si>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</si>
  <si>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</si>
  <si>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</si>
  <si>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</si>
  <si>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</si>
  <si>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</si>
  <si>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</si>
  <si>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</si>
  <si>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</si>
  <si>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</si>
  <si>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</si>
  <si>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</si>
  <si>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</si>
  <si>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</si>
  <si>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</si>
  <si>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</si>
  <si>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</si>
  <si>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</si>
  <si>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</si>
  <si>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</si>
  <si>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</si>
  <si>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</si>
  <si>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</si>
  <si>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</si>
  <si>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</si>
  <si>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</si>
  <si>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</si>
  <si>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</si>
  <si>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</si>
  <si>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</si>
  <si>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</si>
  <si>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</si>
  <si>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</si>
  <si>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</si>
  <si>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</si>
  <si>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</si>
  <si>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</si>
  <si>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</si>
  <si>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</si>
  <si>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</si>
  <si>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</si>
  <si>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</si>
  <si>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</si>
  <si>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</si>
  <si>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</si>
  <si>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</si>
  <si>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</si>
  <si>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</si>
  <si>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</si>
  <si>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</si>
  <si>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</si>
  <si>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</si>
  <si>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</si>
  <si>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</si>
  <si>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</si>
  <si>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</si>
  <si>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</si>
  <si>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</si>
  <si>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</si>
  <si>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</si>
  <si>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</si>
  <si>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</si>
  <si>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</si>
  <si>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</si>
  <si>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</si>
  <si>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</si>
  <si>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</si>
  <si>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</si>
  <si>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</si>
  <si>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</si>
  <si>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</si>
  <si>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</si>
  <si>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</si>
  <si>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</si>
  <si>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</si>
  <si>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</si>
  <si>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</si>
  <si>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</si>
  <si>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</si>
  <si>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</si>
  <si>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</si>
  <si>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</si>
  <si>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</si>
  <si>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</si>
  <si>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</si>
  <si>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</si>
  <si>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</si>
  <si>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</si>
  <si>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</si>
  <si>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</si>
  <si>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</si>
  <si>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</si>
  <si>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</si>
  <si>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</si>
  <si>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</si>
  <si>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</si>
  <si>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</si>
  <si>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</si>
  <si>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</si>
  <si>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</si>
  <si>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</si>
  <si>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</si>
  <si>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</si>
  <si>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</si>
  <si>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</si>
  <si>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</si>
  <si>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</si>
  <si>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</si>
  <si>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</si>
  <si>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</si>
  <si>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</si>
  <si>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</si>
  <si>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</si>
  <si>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</si>
  <si>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</si>
  <si>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</si>
  <si>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</si>
  <si>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</si>
  <si>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</si>
  <si>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</si>
  <si>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</si>
  <si>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</si>
  <si>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</si>
  <si>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</si>
  <si>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</si>
  <si>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</si>
  <si>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</si>
  <si>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</si>
  <si>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</si>
  <si>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</si>
  <si>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</si>
  <si>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</si>
  <si>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</si>
  <si>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</si>
  <si>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</si>
  <si>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</si>
  <si>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</si>
  <si>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</si>
  <si>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</si>
  <si>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</si>
  <si>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</si>
  <si>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</si>
  <si>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</si>
  <si>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</si>
  <si>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</si>
  <si>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</si>
  <si>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</si>
  <si>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</si>
  <si>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</si>
  <si>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</si>
  <si>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</si>
  <si>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</si>
  <si>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</si>
  <si>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</si>
  <si>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</si>
  <si>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</si>
  <si>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</si>
  <si>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</si>
  <si>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</si>
  <si>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</si>
  <si>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</si>
  <si>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</si>
  <si>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</si>
  <si>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</si>
  <si>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</si>
  <si>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</si>
  <si>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</si>
  <si>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</si>
  <si>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</si>
  <si>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</si>
  <si>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</si>
  <si>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</si>
  <si>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</si>
  <si>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</si>
  <si>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</si>
  <si>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</si>
  <si>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</si>
  <si>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</si>
  <si>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</si>
  <si>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</si>
  <si>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</si>
  <si>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</si>
  <si>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</si>
  <si>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</si>
  <si>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</si>
  <si>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</si>
  <si>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</si>
  <si>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</si>
  <si>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</si>
  <si>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</si>
  <si>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</si>
  <si>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</si>
  <si>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</si>
  <si>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</si>
  <si>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</si>
  <si>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</si>
  <si>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</si>
  <si>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</si>
  <si>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</si>
  <si>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</si>
  <si>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</si>
  <si>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</si>
  <si>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</si>
  <si>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</si>
  <si>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</si>
  <si>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</si>
  <si>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</si>
  <si>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</si>
  <si>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</si>
  <si>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</si>
  <si>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</si>
  <si>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</si>
  <si>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</si>
  <si>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</si>
  <si>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</si>
  <si>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</si>
  <si>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</si>
  <si>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</si>
  <si>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</si>
  <si>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</si>
  <si>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</si>
  <si>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</si>
  <si>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</si>
  <si>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</si>
  <si>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</si>
  <si>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</si>
  <si>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</si>
  <si>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</si>
  <si>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</si>
  <si>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</si>
  <si>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</si>
  <si>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</si>
  <si>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</si>
  <si>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</si>
  <si>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</si>
  <si>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</si>
  <si>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</si>
  <si>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</si>
  <si>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</si>
  <si>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</si>
  <si>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</si>
  <si>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</si>
  <si>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</si>
  <si>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</si>
  <si>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</si>
  <si>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</si>
  <si>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</si>
  <si>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</si>
  <si>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</si>
  <si>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</si>
  <si>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</si>
  <si>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</si>
  <si>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</si>
  <si>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</si>
  <si>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</si>
  <si>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</si>
  <si>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</si>
  <si>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</si>
  <si>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</si>
  <si>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</si>
  <si>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</si>
  <si>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</si>
  <si>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</si>
  <si>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</si>
  <si>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</si>
  <si>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</si>
  <si>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</si>
  <si>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</si>
  <si>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</si>
  <si>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</si>
  <si>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</si>
  <si>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</si>
  <si>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</si>
  <si>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</si>
  <si>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</si>
  <si>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</si>
  <si>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</si>
  <si>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</si>
  <si>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</si>
  <si>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</si>
  <si>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</si>
  <si>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</si>
  <si>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</si>
  <si>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</si>
  <si>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</si>
  <si>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</si>
  <si>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</si>
  <si>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</si>
  <si>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</si>
  <si>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</si>
  <si>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</si>
  <si>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</si>
  <si>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</si>
  <si>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</si>
  <si>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</si>
  <si>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</si>
  <si>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</si>
  <si>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</si>
  <si>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</si>
  <si>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</si>
  <si>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</si>
  <si>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</si>
  <si>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</si>
  <si>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</si>
  <si>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</si>
  <si>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</si>
  <si>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</si>
  <si>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</si>
  <si>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</si>
  <si>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</si>
  <si>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</si>
  <si>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</si>
  <si>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</si>
  <si>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</si>
  <si>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</si>
  <si>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</si>
  <si>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</si>
  <si>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</si>
  <si>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</si>
  <si>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</si>
  <si>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</si>
  <si>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</si>
  <si>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</si>
  <si>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</si>
  <si>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</si>
  <si>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</si>
  <si>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</si>
  <si>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</si>
  <si>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</si>
  <si>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</si>
  <si>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</si>
  <si>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</si>
  <si>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</si>
  <si>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</si>
  <si>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</si>
  <si>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</si>
  <si>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</si>
  <si>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</si>
  <si>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</si>
  <si>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</si>
  <si>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</si>
  <si>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</si>
  <si>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</si>
  <si>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</si>
  <si>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</si>
  <si>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</si>
  <si>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</si>
  <si>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</si>
  <si>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</si>
  <si>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</si>
  <si>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</si>
  <si>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</si>
  <si>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</si>
  <si>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</si>
  <si>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</si>
  <si>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</si>
  <si>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</si>
  <si>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</si>
  <si>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</si>
  <si>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</si>
  <si>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</si>
  <si>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</si>
  <si>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</si>
  <si>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</si>
  <si>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</si>
  <si>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</si>
  <si>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</si>
  <si>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</si>
  <si>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</si>
  <si>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</si>
  <si>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</si>
  <si>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</si>
  <si>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</si>
  <si>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</si>
  <si>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</si>
  <si>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</si>
  <si>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</si>
  <si>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</si>
  <si>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</si>
  <si>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</si>
  <si>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</si>
  <si>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</si>
  <si>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</si>
  <si>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</si>
  <si>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</si>
  <si>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</si>
  <si>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</si>
  <si>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</si>
  <si>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</si>
  <si>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</si>
  <si>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</si>
  <si>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</si>
  <si>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</si>
  <si>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</si>
  <si>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</si>
  <si>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</si>
  <si>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</si>
  <si>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</si>
  <si>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</si>
  <si>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</si>
  <si>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</si>
  <si>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</si>
  <si>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</si>
  <si>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</si>
  <si>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</si>
  <si>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</si>
  <si>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</si>
  <si>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</si>
  <si>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</si>
  <si>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</si>
  <si>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</si>
  <si>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</si>
  <si>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</si>
  <si>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</si>
  <si>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</si>
  <si>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</si>
  <si>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</si>
  <si>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</si>
  <si>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</si>
  <si>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</si>
  <si>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</si>
  <si>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</si>
  <si>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</si>
  <si>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</si>
  <si>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</si>
  <si>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</si>
  <si>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</si>
  <si>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</si>
  <si>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</si>
  <si>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</si>
  <si>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</si>
  <si>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</si>
  <si>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</si>
  <si>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</si>
  <si>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</si>
  <si>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</si>
  <si>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</si>
  <si>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</si>
  <si>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</si>
  <si>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</si>
  <si>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</si>
  <si>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</si>
  <si>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</si>
  <si>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</si>
  <si>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</si>
  <si>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</si>
  <si>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</si>
  <si>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</si>
  <si>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</si>
  <si>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</si>
  <si>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</si>
  <si>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</si>
  <si>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</si>
  <si>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</si>
  <si>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</si>
  <si>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</si>
  <si>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</si>
  <si>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</si>
  <si>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</si>
  <si>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</si>
  <si>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</si>
  <si>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</si>
  <si>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</si>
  <si>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</si>
  <si>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</si>
  <si>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</si>
  <si>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</si>
  <si>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</si>
  <si>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</si>
  <si>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</si>
  <si>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</si>
  <si>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</si>
  <si>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</si>
  <si>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</si>
  <si>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</si>
  <si>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</si>
  <si>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</si>
  <si>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</si>
  <si>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</si>
  <si>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</si>
  <si>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</si>
  <si>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</si>
  <si>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</si>
  <si>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</si>
  <si>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</si>
  <si>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</si>
  <si>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</si>
  <si>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</si>
  <si>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</si>
  <si>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</si>
  <si>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</si>
  <si>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</si>
  <si>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</si>
  <si>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</si>
  <si>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</si>
  <si>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</si>
  <si>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</si>
  <si>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</si>
  <si>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</si>
  <si>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</si>
  <si>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</si>
  <si>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</si>
  <si>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</si>
  <si>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</si>
  <si>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</si>
  <si>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</si>
  <si>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</si>
  <si>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</si>
  <si>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</si>
  <si>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</si>
  <si>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</si>
  <si>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</si>
  <si>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</si>
  <si>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</si>
  <si>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</si>
  <si>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</si>
  <si>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</si>
  <si>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</si>
  <si>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</si>
  <si>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</si>
  <si>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</si>
  <si>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</si>
  <si>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</si>
  <si>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</si>
  <si>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</si>
  <si>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</si>
  <si>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</si>
  <si>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</si>
  <si>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</si>
  <si>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</si>
  <si>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</si>
  <si>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</si>
  <si>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</si>
  <si>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</si>
  <si>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</si>
  <si>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</si>
  <si>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</si>
  <si>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</si>
  <si>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</si>
  <si>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</si>
  <si>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</si>
  <si>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</si>
  <si>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</si>
  <si>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</si>
  <si>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</si>
  <si>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</si>
  <si>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</si>
  <si>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</si>
  <si>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</si>
  <si>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</si>
  <si>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</si>
  <si>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</si>
  <si>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</si>
  <si>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</si>
  <si>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</si>
  <si>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</si>
  <si>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</si>
  <si>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</si>
  <si>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</si>
  <si>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</si>
  <si>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</si>
  <si>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</si>
  <si>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</si>
  <si>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</si>
  <si>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</si>
  <si>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</si>
  <si>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</si>
  <si>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</si>
  <si>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</si>
  <si>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</si>
  <si>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</si>
  <si>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</si>
  <si>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</si>
  <si>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</si>
  <si>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</si>
  <si>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</si>
  <si>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</si>
  <si>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</si>
  <si>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</si>
  <si>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</si>
  <si>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</si>
  <si>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</si>
  <si>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</si>
  <si>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</si>
  <si>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</si>
  <si>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</si>
  <si>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</si>
  <si>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</si>
  <si>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</si>
  <si>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</si>
  <si>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</si>
  <si>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</si>
  <si>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</si>
  <si>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</si>
  <si>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</si>
  <si>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</si>
  <si>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</si>
  <si>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</si>
  <si>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</si>
  <si>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</si>
  <si>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</si>
  <si>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</si>
  <si>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</si>
  <si>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</si>
  <si>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</si>
  <si>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</si>
  <si>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</si>
  <si>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</si>
  <si>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</si>
  <si>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</si>
  <si>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</si>
  <si>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</si>
  <si>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</si>
  <si>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</si>
  <si>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</si>
  <si>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</si>
  <si>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</si>
  <si>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</si>
  <si>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</si>
  <si>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</si>
  <si>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</si>
  <si>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</si>
  <si>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</si>
  <si>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</si>
  <si>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</si>
  <si>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</si>
  <si>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</si>
  <si>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</si>
  <si>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</si>
  <si>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</si>
  <si>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</si>
  <si>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</si>
  <si>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</si>
  <si>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</si>
  <si>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</si>
  <si>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</si>
  <si>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</si>
  <si>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</si>
  <si>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</si>
  <si>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</si>
  <si>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</si>
  <si>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</si>
  <si>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</si>
  <si>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</si>
  <si>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</si>
  <si>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</si>
  <si>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</si>
  <si>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</si>
  <si>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</si>
  <si>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</si>
  <si>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</si>
  <si>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</si>
  <si>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</si>
  <si>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</si>
  <si>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</si>
  <si>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</si>
  <si>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</si>
  <si>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</si>
  <si>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</si>
  <si>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</si>
  <si>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</si>
  <si>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</si>
  <si>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</si>
  <si>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</si>
  <si>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</si>
  <si>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</si>
  <si>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</si>
  <si>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</si>
  <si>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</si>
  <si>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</si>
  <si>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</si>
  <si>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</si>
  <si>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</si>
  <si>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</si>
  <si>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</si>
  <si>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</si>
  <si>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</si>
  <si>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</si>
  <si>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</si>
  <si>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</si>
  <si>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</si>
  <si>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</si>
  <si>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</si>
  <si>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</si>
  <si>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</si>
  <si>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</si>
  <si>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</si>
  <si>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</si>
  <si>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</si>
  <si>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</si>
  <si>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</si>
  <si>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</si>
  <si>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</si>
  <si>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</si>
  <si>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</si>
  <si>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</si>
  <si>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</si>
  <si>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</si>
  <si>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</si>
  <si>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</si>
  <si>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</si>
  <si>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</si>
  <si>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</si>
  <si>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</si>
  <si>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</si>
  <si>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</si>
  <si>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</si>
  <si>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</si>
  <si>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</si>
  <si>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</si>
  <si>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</si>
  <si>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</si>
  <si>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</si>
  <si>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</si>
  <si>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</si>
  <si>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</si>
  <si>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</si>
  <si>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</si>
  <si>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</si>
  <si>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</si>
  <si>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</si>
  <si>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</si>
  <si>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</si>
  <si>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</si>
  <si>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</si>
  <si>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</si>
  <si>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</si>
  <si>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</si>
  <si>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</si>
  <si>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</si>
  <si>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</si>
  <si>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</si>
  <si>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</si>
  <si>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</si>
  <si>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</si>
  <si>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</si>
  <si>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</si>
  <si>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</si>
  <si>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</si>
  <si>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</si>
  <si>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</si>
  <si>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</si>
  <si>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</si>
  <si>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</si>
  <si>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</si>
  <si>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</si>
  <si>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</si>
  <si>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</si>
  <si>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</si>
  <si>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</si>
  <si>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</si>
  <si>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</si>
  <si>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</si>
  <si>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</si>
  <si>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</si>
  <si>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</si>
  <si>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</si>
  <si>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</si>
  <si>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</si>
  <si>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</si>
  <si>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</si>
  <si>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</si>
  <si>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</si>
  <si>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</si>
  <si>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</si>
  <si>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</si>
  <si>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</si>
  <si>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</si>
  <si>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</si>
  <si>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</si>
  <si>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</si>
  <si>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</si>
  <si>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</si>
  <si>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</si>
  <si>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</si>
  <si>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</si>
  <si>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</si>
  <si>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</si>
  <si>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</si>
  <si>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</si>
  <si>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</si>
  <si>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</si>
  <si>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</si>
  <si>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</si>
  <si>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</si>
  <si>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</si>
  <si>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</si>
  <si>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</si>
  <si>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</si>
  <si>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</si>
  <si>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</si>
  <si>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</si>
  <si>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</si>
  <si>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</si>
  <si>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</si>
  <si>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</si>
  <si>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</si>
  <si>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</si>
  <si>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</si>
  <si>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</si>
  <si>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</si>
  <si>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</si>
  <si>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</si>
  <si>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</si>
  <si>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</si>
  <si>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</si>
  <si>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</si>
  <si>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</si>
  <si>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</si>
  <si>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</si>
  <si>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</si>
  <si>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</si>
  <si>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</si>
  <si>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</si>
  <si>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</si>
  <si>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</si>
  <si>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</si>
  <si>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</si>
  <si>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</si>
  <si>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</si>
  <si>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</si>
  <si>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</si>
  <si>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</si>
  <si>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</si>
  <si>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</si>
  <si>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</si>
  <si>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</si>
  <si>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</si>
  <si>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</si>
  <si>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</si>
  <si>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</si>
  <si>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</si>
  <si>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</si>
  <si>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</si>
  <si>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</si>
  <si>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</si>
  <si>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</si>
  <si>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</si>
  <si>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</si>
  <si>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</si>
  <si>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</si>
  <si>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</si>
  <si>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</si>
  <si>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</si>
  <si>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</si>
  <si>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</si>
  <si>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</si>
  <si>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</si>
  <si>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</si>
  <si>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</si>
  <si>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</si>
  <si>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</si>
  <si>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</si>
  <si>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</si>
  <si>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</si>
  <si>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</si>
  <si>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</si>
  <si>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</si>
  <si>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</si>
  <si>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</si>
  <si>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</si>
  <si>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</si>
  <si>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</si>
  <si>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</si>
  <si>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</si>
  <si>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</si>
  <si>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</si>
  <si>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</si>
  <si>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</si>
  <si>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</si>
  <si>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</si>
  <si>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</si>
  <si>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</si>
  <si>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</si>
  <si>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</si>
  <si>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</si>
  <si>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</si>
  <si>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</si>
  <si>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</si>
  <si>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</si>
  <si>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</si>
  <si>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</si>
  <si>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</si>
  <si>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</si>
  <si>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</si>
  <si>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</si>
  <si>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</si>
  <si>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</si>
  <si>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</si>
  <si>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</si>
  <si>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</si>
  <si>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</si>
  <si>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</si>
  <si>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</si>
  <si>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</si>
  <si>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</si>
  <si>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</si>
  <si>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</si>
  <si>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</si>
  <si>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</si>
  <si>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</si>
  <si>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</si>
  <si>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</si>
  <si>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</si>
  <si>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</si>
  <si>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</si>
  <si>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</si>
  <si>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</si>
  <si>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</si>
  <si>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</si>
  <si>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</si>
  <si>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</si>
  <si>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</si>
  <si>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</si>
  <si>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</si>
  <si>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</si>
  <si>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</si>
  <si>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</si>
  <si>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</si>
  <si>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</si>
  <si>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</si>
  <si>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</si>
  <si>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</si>
  <si>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</si>
  <si>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</si>
  <si>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</si>
  <si>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</si>
  <si>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</si>
  <si>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</si>
  <si>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</si>
  <si>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</si>
  <si>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</si>
  <si>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</si>
  <si>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</si>
  <si>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</si>
  <si>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</si>
  <si>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</si>
  <si>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</si>
  <si>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</si>
  <si>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</si>
  <si>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</si>
  <si>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</si>
  <si>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</si>
  <si>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</si>
  <si>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</si>
  <si>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</si>
  <si>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</si>
  <si>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</si>
  <si>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</si>
  <si>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</si>
  <si>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</si>
  <si>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</si>
  <si>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</si>
  <si>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</si>
  <si>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</si>
  <si>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</si>
  <si>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</si>
  <si>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</si>
  <si>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</si>
  <si>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</si>
  <si>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</si>
  <si>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</si>
  <si>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</si>
  <si>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</si>
  <si>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</si>
  <si>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</si>
  <si>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</si>
  <si>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</si>
  <si>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</si>
  <si>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</si>
  <si>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</si>
  <si>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</si>
  <si>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</si>
  <si>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</si>
  <si>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</si>
  <si>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</si>
  <si>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</si>
  <si>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</si>
  <si>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</si>
  <si>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</si>
  <si>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</si>
  <si>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</si>
  <si>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</si>
  <si>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</si>
  <si>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</si>
  <si>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</si>
  <si>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</si>
  <si>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</si>
  <si>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</si>
  <si>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</si>
  <si>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</si>
  <si>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</si>
  <si>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</si>
  <si>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</si>
  <si>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</si>
  <si>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</si>
  <si>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</si>
  <si>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</si>
  <si>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</si>
  <si>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</si>
  <si>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</si>
  <si>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</si>
  <si>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</si>
  <si>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</si>
  <si>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</si>
  <si>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</si>
  <si>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</si>
  <si>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</si>
  <si>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</si>
  <si>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</si>
  <si>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</si>
  <si>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</si>
  <si>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</si>
  <si>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</si>
  <si>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</si>
  <si>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</si>
  <si>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</si>
  <si>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</si>
  <si>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</si>
  <si>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</si>
  <si>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</si>
  <si>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</si>
  <si>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</si>
  <si>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</si>
  <si>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</si>
  <si>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</si>
  <si>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</si>
  <si>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</si>
  <si>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</si>
  <si>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</si>
  <si>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</si>
  <si>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</si>
  <si>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</si>
  <si>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</si>
  <si>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</si>
  <si>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</si>
  <si>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</si>
  <si>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</si>
  <si>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</si>
  <si>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</si>
  <si>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</si>
  <si>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</si>
  <si>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</si>
  <si>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</si>
  <si>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</si>
  <si>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</si>
  <si>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</si>
  <si>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</si>
  <si>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</si>
  <si>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</si>
  <si>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</si>
  <si>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</si>
  <si>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</si>
  <si>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</si>
  <si>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</si>
  <si>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</si>
  <si>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</si>
  <si>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</si>
  <si>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</si>
  <si>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</si>
  <si>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</si>
  <si>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</si>
  <si>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</si>
  <si>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</si>
  <si>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</si>
  <si>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</si>
  <si>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</si>
  <si>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</si>
  <si>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</si>
  <si>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</si>
  <si>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</si>
  <si>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</si>
  <si>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</si>
  <si>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</si>
  <si>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</si>
  <si>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</si>
  <si>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</si>
  <si>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</si>
  <si>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</si>
  <si>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</si>
  <si>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</si>
  <si>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</si>
  <si>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</si>
  <si>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</si>
  <si>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</si>
  <si>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</si>
  <si>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</si>
  <si>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</si>
  <si>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</si>
  <si>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</si>
  <si>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</si>
  <si>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</si>
  <si>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</si>
  <si>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</si>
  <si>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</si>
  <si>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</si>
  <si>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</si>
  <si>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</si>
  <si>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</si>
  <si>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</si>
  <si>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</si>
  <si>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</si>
  <si>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</si>
  <si>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</si>
  <si>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</si>
  <si>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</si>
  <si>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</si>
  <si>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</si>
  <si>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</si>
  <si>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</si>
  <si>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</si>
  <si>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</si>
  <si>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</si>
  <si>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</si>
  <si>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</si>
  <si>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</si>
  <si>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</si>
  <si>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</si>
  <si>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</si>
  <si>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</si>
  <si>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</si>
  <si>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</si>
  <si>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</si>
  <si>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</si>
  <si>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</si>
  <si>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</si>
  <si>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</si>
  <si>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</si>
  <si>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</si>
  <si>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</si>
  <si>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</si>
  <si>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</si>
  <si>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</si>
  <si>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</si>
  <si>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</si>
  <si>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</si>
  <si>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</si>
  <si>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</si>
  <si>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</si>
  <si>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</si>
  <si>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</si>
  <si>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</si>
  <si>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</si>
  <si>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</si>
  <si>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</si>
  <si>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</si>
  <si>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</si>
  <si>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</si>
  <si>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</si>
  <si>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</si>
  <si>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</si>
  <si>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</si>
  <si>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</si>
  <si>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</si>
  <si>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</si>
  <si>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</si>
  <si>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</si>
  <si>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</si>
  <si>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</si>
  <si>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</si>
  <si>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</si>
  <si>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</si>
  <si>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</si>
  <si>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</si>
  <si>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</si>
  <si>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</si>
  <si>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</si>
  <si>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</si>
  <si>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</si>
  <si>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</si>
  <si>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</si>
  <si>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</si>
  <si>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</si>
  <si>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</si>
  <si>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</si>
  <si>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</si>
  <si>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</si>
  <si>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</si>
  <si>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</si>
  <si>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</si>
  <si>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</si>
  <si>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</si>
  <si>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</si>
  <si>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</si>
  <si>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</si>
  <si>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</si>
  <si>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</si>
  <si>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</si>
  <si>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</si>
  <si>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</si>
  <si>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</si>
  <si>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</si>
  <si>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</si>
  <si>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</si>
  <si>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</si>
  <si>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</si>
  <si>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</si>
  <si>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</si>
  <si>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</si>
  <si>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</si>
  <si>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</si>
  <si>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</si>
  <si>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</si>
  <si>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</si>
  <si>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</si>
  <si>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</si>
  <si>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</si>
  <si>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</si>
  <si>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</si>
  <si>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</si>
  <si>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</si>
  <si>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</si>
  <si>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</si>
  <si>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</si>
  <si>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</si>
  <si>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</si>
  <si>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</si>
  <si>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</si>
  <si>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</si>
  <si>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</si>
  <si>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</si>
  <si>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</si>
  <si>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</si>
  <si>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</si>
  <si>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</si>
  <si>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</si>
  <si>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</si>
  <si>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</si>
  <si>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</si>
  <si>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</si>
  <si>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</si>
  <si>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</si>
  <si>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</si>
  <si>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</si>
  <si>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</si>
  <si>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</si>
  <si>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</si>
  <si>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</si>
  <si>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</si>
  <si>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</si>
  <si>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</si>
  <si>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</si>
  <si>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</si>
  <si>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</si>
  <si>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</si>
  <si>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</si>
  <si>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</si>
  <si>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</si>
  <si>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</si>
  <si>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</si>
  <si>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</si>
  <si>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</si>
  <si>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</si>
  <si>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</si>
  <si>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</si>
  <si>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</si>
  <si>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</si>
  <si>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</si>
  <si>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</si>
  <si>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</si>
  <si>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</si>
  <si>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</si>
  <si>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</si>
  <si>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</si>
  <si>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</si>
  <si>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</si>
  <si>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</si>
  <si>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</si>
  <si>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</si>
  <si>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</si>
  <si>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</si>
  <si>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</si>
  <si>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</si>
  <si>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</si>
  <si>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</si>
  <si>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</si>
  <si>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</si>
  <si>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</si>
  <si>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</si>
  <si>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</si>
  <si>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</si>
  <si>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</si>
  <si>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</si>
  <si>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</si>
  <si>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</si>
  <si>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</si>
  <si>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</si>
  <si>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</si>
  <si>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</si>
  <si>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</si>
  <si>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</si>
  <si>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</si>
  <si>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</si>
  <si>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</si>
  <si>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</si>
  <si>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</si>
  <si>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</si>
  <si>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</si>
  <si>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</si>
  <si>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</si>
  <si>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</si>
  <si>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</si>
  <si>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</si>
  <si>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</si>
  <si>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</si>
  <si>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</si>
  <si>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</si>
  <si>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</si>
  <si>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</si>
  <si>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</si>
  <si>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</si>
  <si>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</si>
  <si>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</si>
  <si>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</si>
  <si>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</si>
  <si>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</si>
  <si>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</si>
  <si>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</si>
  <si>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</si>
  <si>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</si>
  <si>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</si>
  <si>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</si>
  <si>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</si>
  <si>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</si>
  <si>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</si>
  <si>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</si>
  <si>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</si>
  <si>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</si>
  <si>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</si>
  <si>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</si>
  <si>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</si>
  <si>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</si>
  <si>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</si>
  <si>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</si>
  <si>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</si>
  <si>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</si>
  <si>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</si>
  <si>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</si>
  <si>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</si>
  <si>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</si>
  <si>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</si>
  <si>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</si>
  <si>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</si>
  <si>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</si>
  <si>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</si>
  <si>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</si>
  <si>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</si>
  <si>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</si>
  <si>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</si>
  <si>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</si>
  <si>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</si>
  <si>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</si>
  <si>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</si>
  <si>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</si>
  <si>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</si>
  <si>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</si>
  <si>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</si>
  <si>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</si>
  <si>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</si>
  <si>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</si>
  <si>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</si>
  <si>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</si>
  <si>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</si>
  <si>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</si>
  <si>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</si>
  <si>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</si>
  <si>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</si>
  <si>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</si>
  <si>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</si>
  <si>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</si>
  <si>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</si>
  <si>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</si>
  <si>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</si>
  <si>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</si>
  <si>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</si>
  <si>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</si>
  <si>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</si>
  <si>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</si>
  <si>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</si>
  <si>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</si>
  <si>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</si>
  <si>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</si>
  <si>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</si>
  <si>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</si>
  <si>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</si>
  <si>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</si>
  <si>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</si>
  <si>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</si>
  <si>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</si>
  <si>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</si>
  <si>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</si>
  <si>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</si>
  <si>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</si>
  <si>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</si>
  <si>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</si>
  <si>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</si>
  <si>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</si>
  <si>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</si>
  <si>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</si>
  <si>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</si>
  <si>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</si>
  <si>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</si>
  <si>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</si>
  <si>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</si>
  <si>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</si>
  <si>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</si>
  <si>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</si>
  <si>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</si>
  <si>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</si>
  <si>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</si>
  <si>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</si>
  <si>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</si>
  <si>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</si>
  <si>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</si>
  <si>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</si>
  <si>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</si>
  <si>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</si>
  <si>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</si>
  <si>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</si>
  <si>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</si>
  <si>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</si>
  <si>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</si>
  <si>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</si>
  <si>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</si>
  <si>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</si>
  <si>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</si>
  <si>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</si>
  <si>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</si>
  <si>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</si>
  <si>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</si>
  <si>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</si>
  <si>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</si>
  <si>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</si>
  <si>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</si>
  <si>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</si>
  <si>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</si>
  <si>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</si>
  <si>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</si>
  <si>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</si>
  <si>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</si>
  <si>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</si>
  <si>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</si>
  <si>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</si>
  <si>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</si>
  <si>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</si>
  <si>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</si>
  <si>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</si>
  <si>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</si>
  <si>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</si>
  <si>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</si>
  <si>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</si>
  <si>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</si>
  <si>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</si>
  <si>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</si>
  <si>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</si>
  <si>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</si>
  <si>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</si>
  <si>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</si>
  <si>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</si>
  <si>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</si>
  <si>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</si>
  <si>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</si>
  <si>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</si>
  <si>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</si>
  <si>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</si>
  <si>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</si>
  <si>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</si>
  <si>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</si>
  <si>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</si>
  <si>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</si>
  <si>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</si>
  <si>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</si>
  <si>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</si>
  <si>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</si>
  <si>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</si>
  <si>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</si>
  <si>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</si>
  <si>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</si>
  <si>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</si>
  <si>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</si>
  <si>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</si>
  <si>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</si>
  <si>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</si>
  <si>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</si>
  <si>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</si>
  <si>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</si>
  <si>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</si>
  <si>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</si>
  <si>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</si>
  <si>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</si>
  <si>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</si>
  <si>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</si>
  <si>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</si>
  <si>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</si>
  <si>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</si>
  <si>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</si>
  <si>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</si>
  <si>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</si>
  <si>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</si>
  <si>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</si>
  <si>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</si>
  <si>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</si>
  <si>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</si>
  <si>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</si>
  <si>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</si>
  <si>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</si>
  <si>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</si>
  <si>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</si>
  <si>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</si>
  <si>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</si>
  <si>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</si>
  <si>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</si>
  <si>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</si>
  <si>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</si>
  <si>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</si>
  <si>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</si>
  <si>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</si>
  <si>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</si>
  <si>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</si>
  <si>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</si>
  <si>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</si>
  <si>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</si>
  <si>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</si>
  <si>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</si>
  <si>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</si>
  <si>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</si>
  <si>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</si>
  <si>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</si>
  <si>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</si>
  <si>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</si>
  <si>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</si>
  <si>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</si>
  <si>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</si>
  <si>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</si>
  <si>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</si>
  <si>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</si>
  <si>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</si>
  <si>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</si>
  <si>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</si>
  <si>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</si>
  <si>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</si>
  <si>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</si>
  <si>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</si>
  <si>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</si>
  <si>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</si>
  <si>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</si>
  <si>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</si>
  <si>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</si>
  <si>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</si>
  <si>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</si>
  <si>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</si>
  <si>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</si>
  <si>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</si>
  <si>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</si>
  <si>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</si>
  <si>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</si>
  <si>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</si>
  <si>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</si>
  <si>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</si>
  <si>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</si>
  <si>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</si>
  <si>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</si>
  <si>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</si>
  <si>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</si>
  <si>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</si>
  <si>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</si>
  <si>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</si>
  <si>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</si>
  <si>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</si>
  <si>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</si>
  <si>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</si>
  <si>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</si>
  <si>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</si>
  <si>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</si>
  <si>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</si>
  <si>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</si>
  <si>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</si>
  <si>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</si>
  <si>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</si>
  <si>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</si>
  <si>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</si>
  <si>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</si>
  <si>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</si>
  <si>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</si>
  <si>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</si>
  <si>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</si>
  <si>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</si>
  <si>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</si>
  <si>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</si>
  <si>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</si>
  <si>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</si>
  <si>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</si>
  <si>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</si>
  <si>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</si>
  <si>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</si>
  <si>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</si>
  <si>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</si>
  <si>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</si>
  <si>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</si>
  <si>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</si>
  <si>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</si>
  <si>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</si>
  <si>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</si>
  <si>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</si>
  <si>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</si>
  <si>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</si>
  <si>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</si>
  <si>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</si>
  <si>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</si>
  <si>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</si>
  <si>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</si>
  <si>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</si>
  <si>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</si>
  <si>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</si>
  <si>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</si>
  <si>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</si>
  <si>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</si>
  <si>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</si>
  <si>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</si>
  <si>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</si>
  <si>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</si>
  <si>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</si>
  <si>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</si>
  <si>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</si>
  <si>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</si>
  <si>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</si>
  <si>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</si>
  <si>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</si>
  <si>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</si>
  <si>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</si>
  <si>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</si>
  <si>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</si>
  <si>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</si>
  <si>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</si>
  <si>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</si>
  <si>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</si>
  <si>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</si>
  <si>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</si>
  <si>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</si>
  <si>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</si>
  <si>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</si>
  <si>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</si>
  <si>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</si>
  <si>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</si>
  <si>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</si>
  <si>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</si>
  <si>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</si>
  <si>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</si>
  <si>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</si>
  <si>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</si>
  <si>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</si>
  <si>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</si>
  <si>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</si>
  <si>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</si>
  <si>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</si>
  <si>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</si>
  <si>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</si>
  <si>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</si>
  <si>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</si>
  <si>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</si>
  <si>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</si>
  <si>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</si>
  <si>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</si>
  <si>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</si>
  <si>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</si>
  <si>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</si>
  <si>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</si>
  <si>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</si>
  <si>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</si>
  <si>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</si>
  <si>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</si>
  <si>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</si>
  <si>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</si>
  <si>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</si>
  <si>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</si>
  <si>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</si>
  <si>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</si>
  <si>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</si>
  <si>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</si>
  <si>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</si>
  <si>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</si>
  <si>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</si>
  <si>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</si>
  <si>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</si>
  <si>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</si>
  <si>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</si>
  <si>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</si>
  <si>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</si>
  <si>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</si>
  <si>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</si>
  <si>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</si>
  <si>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</si>
  <si>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</si>
  <si>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</si>
  <si>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</si>
  <si>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</si>
  <si>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</si>
  <si>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</si>
  <si>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</si>
  <si>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</si>
  <si>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</si>
  <si>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</si>
  <si>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</si>
  <si>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</si>
  <si>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</si>
  <si>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</si>
  <si>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</si>
  <si>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</si>
  <si>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</si>
  <si>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</si>
  <si>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</si>
  <si>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</si>
  <si>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</si>
  <si>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</si>
  <si>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</si>
  <si>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</si>
  <si>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</si>
  <si>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</si>
  <si>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</si>
  <si>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</si>
  <si>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</si>
  <si>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</si>
  <si>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</si>
  <si>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</si>
  <si>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</si>
  <si>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</si>
  <si>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</si>
  <si>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</si>
  <si>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</si>
  <si>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</si>
  <si>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</si>
  <si>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</si>
  <si>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</si>
  <si>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</si>
  <si>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</si>
  <si>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</si>
  <si>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</si>
  <si>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</si>
  <si>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</si>
  <si>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</si>
  <si>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</si>
  <si>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</si>
  <si>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</si>
  <si>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</si>
  <si>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</si>
  <si>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</si>
  <si>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</si>
  <si>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</si>
  <si>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</si>
  <si>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</si>
  <si>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</si>
  <si>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</si>
  <si>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</si>
  <si>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</si>
  <si>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</si>
  <si>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</si>
  <si>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</si>
  <si>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</si>
  <si>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</si>
  <si>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</si>
  <si>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</si>
  <si>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</si>
  <si>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</si>
  <si>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</si>
  <si>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</si>
  <si>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</si>
  <si>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</si>
  <si>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</si>
  <si>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</si>
  <si>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</si>
  <si>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</si>
  <si>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</si>
  <si>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</si>
  <si>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</si>
  <si>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</si>
  <si>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</si>
  <si>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</si>
  <si>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</si>
  <si>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</si>
  <si>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</si>
  <si>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</si>
  <si>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</si>
  <si>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</si>
  <si>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</si>
  <si>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</si>
  <si>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</si>
  <si>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</si>
  <si>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</si>
  <si>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</si>
  <si>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</si>
  <si>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</si>
  <si>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</si>
  <si>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</si>
  <si>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</si>
  <si>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</si>
  <si>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</si>
  <si>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</si>
  <si>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</si>
  <si>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</si>
  <si>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</si>
  <si>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</si>
  <si>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</si>
  <si>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</si>
  <si>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</si>
  <si>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</si>
  <si>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</si>
  <si>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</si>
  <si>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</si>
  <si>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</si>
  <si>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</si>
  <si>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</si>
  <si>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</si>
  <si>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</si>
  <si>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</si>
  <si>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</si>
  <si>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</si>
  <si>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</si>
  <si>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</si>
  <si>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</si>
  <si>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</si>
  <si>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</si>
  <si>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</si>
  <si>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</si>
  <si>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</si>
  <si>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</si>
  <si>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</si>
  <si>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</si>
  <si>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</si>
  <si>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</si>
  <si>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</si>
  <si>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</si>
  <si>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</si>
  <si>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</si>
  <si>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</si>
  <si>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</si>
  <si>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</si>
  <si>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</si>
  <si>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</si>
  <si>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</si>
  <si>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</si>
  <si>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</si>
  <si>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</si>
  <si>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</si>
  <si>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</si>
  <si>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</si>
  <si>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</si>
  <si>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</si>
  <si>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</si>
  <si>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</si>
  <si>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</si>
  <si>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</si>
  <si>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</si>
  <si>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</si>
  <si>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</si>
  <si>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</si>
  <si>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</si>
  <si>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</si>
  <si>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</si>
  <si>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</si>
  <si>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</si>
  <si>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</si>
  <si>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</si>
  <si>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</si>
  <si>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</si>
  <si>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</si>
  <si>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</si>
  <si>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</si>
  <si>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</si>
  <si>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</si>
  <si>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</si>
  <si>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</si>
  <si>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</si>
  <si>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</si>
  <si>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</si>
  <si>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</si>
  <si>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</si>
  <si>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</si>
  <si>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</si>
  <si>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</si>
  <si>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</si>
  <si>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</si>
  <si>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</si>
  <si>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</si>
  <si>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</si>
  <si>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</si>
  <si>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</si>
  <si>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</si>
  <si>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</si>
  <si>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</si>
  <si>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</si>
  <si>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</si>
  <si>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</si>
  <si>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</si>
  <si>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</si>
  <si>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</si>
  <si>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</si>
  <si>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</si>
  <si>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</si>
  <si>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</si>
  <si>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</si>
  <si>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</si>
  <si>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</si>
  <si>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</si>
  <si>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</si>
  <si>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</si>
  <si>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</si>
  <si>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</si>
  <si>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</si>
  <si>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</si>
  <si>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</si>
  <si>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</si>
  <si>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</si>
  <si>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</si>
  <si>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</si>
  <si>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</si>
  <si>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</si>
  <si>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</si>
  <si>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</si>
  <si>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</si>
  <si>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</si>
  <si>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</si>
  <si>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</si>
  <si>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</si>
  <si>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</si>
  <si>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</si>
  <si>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</si>
  <si>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</si>
  <si>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</si>
  <si>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</si>
  <si>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</si>
  <si>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</si>
  <si>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</si>
  <si>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</si>
  <si>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</si>
  <si>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</si>
  <si>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</si>
  <si>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</si>
  <si>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</si>
  <si>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</si>
  <si>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</si>
  <si>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</si>
  <si>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</si>
  <si>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</si>
  <si>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</si>
  <si>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</si>
  <si>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</si>
  <si>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</si>
  <si>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</si>
  <si>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</si>
  <si>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</si>
  <si>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</si>
  <si>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</si>
  <si>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</si>
  <si>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</si>
  <si>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</si>
  <si>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</si>
  <si>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</si>
  <si>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</si>
  <si>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</si>
  <si>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</si>
  <si>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</si>
  <si>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</si>
  <si>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</si>
  <si>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</si>
  <si>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</si>
  <si>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</si>
  <si>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</si>
  <si>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</si>
  <si>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</si>
  <si>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</si>
  <si>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</si>
  <si>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</si>
  <si>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</si>
  <si>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</si>
  <si>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</si>
  <si>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</si>
  <si>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</si>
  <si>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</si>
  <si>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</si>
  <si>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</si>
  <si>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</si>
  <si>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</si>
  <si>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</si>
  <si>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</si>
  <si>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</si>
  <si>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</si>
  <si>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</si>
  <si>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</si>
  <si>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</si>
  <si>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</si>
  <si>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</si>
  <si>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</si>
  <si>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</si>
  <si>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</si>
  <si>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</si>
  <si>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</si>
  <si>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</si>
  <si>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</si>
  <si>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</si>
  <si>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</si>
  <si>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</si>
  <si>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</si>
  <si>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</si>
  <si>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</si>
  <si>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</si>
  <si>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</si>
  <si>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</si>
  <si>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</si>
  <si>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</si>
  <si>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</si>
  <si>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</si>
  <si>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</si>
  <si>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</si>
  <si>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</si>
  <si>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</si>
  <si>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</si>
  <si>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</si>
  <si>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</si>
  <si>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</si>
  <si>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</si>
  <si>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</si>
  <si>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</si>
  <si>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</si>
  <si>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</si>
  <si>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</si>
  <si>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</si>
  <si>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</si>
  <si>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</si>
  <si>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</si>
  <si>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</si>
  <si>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</si>
  <si>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</si>
  <si>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</si>
  <si>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</si>
  <si>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</si>
  <si>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</si>
  <si>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</si>
  <si>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</si>
  <si>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</si>
  <si>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</si>
  <si>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</si>
  <si>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</si>
  <si>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</si>
  <si>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</si>
  <si>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</si>
  <si>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</si>
  <si>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</si>
  <si>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</si>
  <si>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</si>
  <si>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</si>
  <si>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</si>
  <si>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</si>
  <si>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</si>
  <si>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</si>
  <si>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</si>
  <si>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</si>
  <si>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</si>
  <si>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</si>
  <si>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</si>
  <si>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</si>
  <si>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</si>
  <si>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</si>
  <si>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</si>
  <si>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</si>
  <si>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</si>
  <si>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</si>
  <si>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</si>
  <si>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</si>
  <si>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</si>
  <si>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</si>
  <si>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</si>
  <si>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</si>
  <si>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</si>
  <si>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</si>
  <si>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</si>
  <si>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</si>
  <si>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</si>
  <si>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</si>
  <si>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</si>
  <si>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</si>
  <si>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</si>
  <si>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</si>
  <si>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</si>
  <si>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</si>
  <si>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</si>
  <si>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</si>
  <si>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</si>
  <si>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</si>
  <si>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</si>
  <si>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</si>
  <si>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</si>
  <si>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</si>
  <si>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</si>
  <si>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</si>
  <si>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</si>
  <si>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</si>
  <si>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</si>
  <si>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</si>
  <si>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</si>
  <si>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</si>
  <si>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</si>
  <si>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</si>
  <si>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</si>
  <si>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</si>
  <si>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</si>
  <si>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</si>
  <si>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</si>
  <si>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</si>
  <si>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</si>
  <si>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</si>
  <si>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</si>
  <si>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</si>
  <si>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</si>
  <si>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</si>
  <si>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</si>
  <si>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</si>
  <si>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</si>
  <si>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</si>
  <si>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</si>
  <si>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</si>
  <si>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</si>
  <si>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</si>
  <si>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</si>
  <si>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</si>
  <si>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</si>
  <si>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</si>
  <si>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</si>
  <si>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</si>
  <si>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</si>
  <si>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</si>
  <si>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</si>
  <si>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</si>
  <si>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</si>
  <si>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</si>
  <si>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</si>
  <si>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</si>
  <si>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</si>
  <si>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</si>
  <si>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</si>
  <si>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</si>
  <si>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</si>
  <si>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</si>
  <si>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</si>
  <si>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</si>
  <si>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</si>
  <si>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</si>
  <si>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</si>
  <si>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</si>
  <si>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</si>
  <si>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</si>
  <si>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</si>
  <si>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</si>
  <si>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</si>
  <si>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</si>
  <si>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</si>
  <si>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</si>
  <si>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</si>
  <si>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</si>
  <si>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</si>
  <si>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</si>
  <si>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</si>
  <si>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</si>
  <si>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</si>
  <si>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</si>
  <si>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</si>
  <si>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</si>
  <si>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</si>
  <si>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</si>
  <si>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</si>
  <si>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</si>
  <si>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</si>
  <si>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</si>
  <si>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</si>
  <si>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</si>
  <si>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</si>
  <si>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</si>
  <si>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</si>
  <si>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</si>
  <si>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</si>
  <si>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</si>
  <si>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</si>
  <si>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</si>
  <si>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</si>
  <si>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</si>
  <si>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</si>
  <si>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</si>
  <si>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</si>
  <si>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</si>
  <si>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</si>
  <si>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</si>
  <si>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</si>
  <si>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</si>
  <si>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</si>
  <si>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</si>
  <si>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</si>
  <si>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</si>
  <si>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</si>
  <si>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</si>
  <si>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</si>
  <si>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</si>
  <si>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</si>
  <si>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</si>
  <si>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</si>
  <si>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</si>
  <si>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</si>
  <si>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</si>
  <si>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</si>
  <si>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</si>
  <si>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</si>
  <si>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</si>
  <si>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</si>
  <si>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</si>
  <si>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</si>
  <si>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</si>
  <si>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</si>
  <si>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</si>
  <si>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</si>
  <si>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</si>
  <si>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</si>
  <si>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</si>
  <si>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</si>
  <si>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</si>
  <si>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</si>
  <si>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</si>
  <si>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</si>
  <si>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</si>
  <si>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</si>
  <si>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</si>
  <si>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</si>
  <si>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</si>
  <si>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</si>
  <si>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</si>
  <si>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</si>
  <si>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</si>
  <si>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</si>
  <si>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</si>
  <si>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</si>
  <si>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</si>
  <si>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</si>
  <si>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</si>
  <si>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</si>
  <si>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</si>
  <si>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</si>
  <si>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</si>
  <si>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</si>
  <si>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</si>
  <si>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</si>
  <si>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</si>
  <si>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</si>
  <si>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</si>
  <si>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</si>
  <si>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</si>
  <si>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</si>
  <si>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</si>
  <si>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</si>
  <si>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</si>
  <si>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</si>
  <si>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</si>
  <si>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</si>
  <si>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</si>
  <si>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</si>
  <si>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</si>
  <si>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</si>
  <si>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</si>
  <si>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</si>
  <si>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</si>
  <si>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</si>
  <si>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</si>
  <si>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</si>
  <si>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</si>
  <si>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</si>
  <si>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</si>
  <si>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</si>
  <si>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</si>
  <si>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</si>
  <si>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</si>
  <si>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</si>
  <si>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</si>
  <si>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</si>
  <si>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</si>
  <si>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</si>
  <si>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</si>
  <si>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</si>
  <si>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</si>
  <si>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</si>
  <si>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</si>
  <si>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</si>
  <si>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</si>
  <si>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</si>
  <si>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</si>
  <si>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</si>
  <si>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</si>
  <si>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</si>
  <si>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</si>
  <si>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</si>
  <si>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</si>
  <si>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</si>
  <si>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</si>
  <si>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</si>
  <si>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</si>
  <si>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</si>
  <si>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</si>
  <si>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</si>
  <si>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</si>
  <si>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</si>
  <si>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</si>
  <si>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</si>
  <si>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</si>
  <si>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</si>
  <si>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</si>
  <si>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</si>
  <si>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</si>
  <si>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</si>
  <si>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</si>
  <si>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</si>
  <si>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</si>
  <si>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</si>
  <si>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</si>
  <si>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</si>
  <si>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</si>
  <si>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</si>
  <si>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</si>
  <si>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</si>
  <si>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</si>
  <si>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</si>
  <si>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</si>
  <si>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</si>
  <si>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</si>
  <si>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</si>
  <si>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</si>
  <si>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</si>
  <si>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</si>
  <si>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</si>
  <si>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</si>
  <si>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</si>
  <si>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</si>
  <si>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</si>
  <si>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</si>
  <si>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</si>
  <si>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</si>
  <si>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</si>
  <si>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</si>
  <si>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</si>
  <si>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</si>
  <si>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</si>
  <si>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</si>
  <si>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</si>
  <si>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</si>
  <si>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</si>
  <si>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</si>
  <si>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</si>
  <si>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</si>
  <si>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</si>
  <si>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</si>
  <si>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</si>
  <si>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</si>
  <si>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</si>
  <si>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</si>
  <si>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</si>
  <si>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</si>
  <si>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</si>
  <si>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</si>
  <si>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</si>
  <si>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</si>
  <si>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</si>
  <si>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</si>
  <si>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</si>
  <si>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</si>
  <si>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</si>
  <si>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</si>
  <si>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</si>
  <si>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</si>
  <si>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</si>
  <si>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</si>
  <si>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</si>
  <si>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</si>
  <si>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</si>
  <si>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</si>
  <si>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</si>
  <si>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</si>
  <si>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</si>
  <si>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</si>
  <si>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</si>
  <si>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</si>
  <si>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</si>
  <si>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</si>
  <si>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</si>
  <si>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</si>
  <si>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</si>
  <si>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</si>
  <si>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</si>
  <si>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</si>
  <si>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</si>
  <si>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</si>
  <si>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</si>
  <si>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</si>
  <si>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</si>
  <si>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</si>
  <si>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</si>
  <si>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</si>
  <si>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</si>
  <si>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</si>
  <si>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</si>
  <si>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</si>
  <si>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</si>
  <si>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</si>
  <si>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</si>
  <si>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</si>
  <si>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</si>
  <si>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</si>
  <si>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</si>
  <si>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</si>
  <si>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</si>
  <si>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</si>
  <si>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</si>
  <si>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</si>
  <si>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</si>
  <si>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</si>
  <si>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</si>
  <si>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</si>
  <si>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</si>
  <si>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</si>
  <si>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</si>
  <si>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</si>
  <si>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</si>
  <si>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</si>
  <si>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</si>
  <si>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</si>
  <si>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</si>
  <si>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</si>
  <si>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</si>
  <si>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</si>
  <si>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</si>
  <si>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</si>
  <si>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</si>
  <si>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</si>
  <si>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</si>
  <si>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</si>
  <si>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</si>
  <si>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</si>
  <si>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</si>
  <si>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</si>
  <si>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</si>
  <si>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</si>
  <si>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</si>
  <si>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</si>
  <si>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</si>
  <si>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</si>
  <si>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</si>
  <si>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</si>
  <si>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</si>
  <si>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</si>
  <si>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</si>
  <si>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</si>
  <si>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</si>
  <si>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</si>
  <si>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</si>
  <si>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</si>
  <si>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</si>
  <si>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</si>
  <si>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</si>
  <si>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</si>
  <si>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</si>
  <si>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</si>
  <si>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</si>
  <si>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</si>
  <si>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</si>
  <si>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</si>
  <si>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</si>
  <si>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</si>
  <si>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</si>
  <si>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</si>
  <si>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</si>
  <si>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</si>
  <si>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</si>
  <si>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</si>
  <si>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</si>
  <si>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</si>
  <si>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</si>
  <si>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</si>
  <si>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</si>
  <si>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</si>
  <si>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</si>
  <si>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</si>
  <si>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</si>
  <si>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</si>
  <si>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</si>
  <si>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</si>
  <si>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</si>
  <si>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</si>
  <si>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</si>
  <si>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</si>
  <si>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</si>
  <si>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</si>
  <si>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</si>
  <si>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</si>
  <si>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</si>
  <si>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</si>
  <si>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</si>
  <si>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</si>
  <si>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</si>
  <si>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</si>
  <si>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</si>
  <si>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</si>
  <si>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</si>
  <si>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</si>
  <si>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</si>
  <si>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</si>
  <si>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</si>
  <si>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</si>
  <si>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</si>
  <si>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</si>
  <si>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</si>
  <si>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</si>
  <si>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</si>
  <si>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</si>
  <si>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</si>
  <si>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</si>
  <si>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</si>
  <si>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</si>
  <si>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</si>
  <si>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</si>
  <si>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</si>
  <si>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</si>
  <si>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</si>
  <si>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</si>
  <si>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</si>
  <si>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</si>
  <si>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</si>
  <si>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</si>
  <si>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</si>
  <si>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</si>
  <si>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</si>
  <si>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</si>
  <si>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</si>
  <si>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</si>
  <si>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</si>
  <si>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</si>
  <si>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</si>
  <si>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</si>
  <si>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</si>
  <si>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</si>
  <si>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</si>
  <si>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</si>
  <si>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</si>
  <si>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</si>
  <si>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</si>
  <si>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</si>
  <si>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</si>
  <si>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</si>
  <si>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</si>
  <si>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</si>
  <si>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</si>
  <si>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</si>
  <si>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</si>
  <si>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</si>
  <si>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</si>
  <si>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</si>
  <si>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</si>
  <si>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</si>
  <si>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</si>
  <si>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</si>
  <si>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</si>
  <si>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</si>
  <si>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</si>
  <si>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</si>
  <si>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</si>
  <si>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</si>
  <si>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</si>
  <si>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</si>
  <si>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</si>
  <si>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</si>
  <si>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</si>
  <si>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</si>
  <si>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</si>
  <si>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</si>
  <si>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</si>
  <si>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</si>
  <si>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</si>
  <si>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</si>
  <si>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</si>
  <si>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</si>
  <si>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</si>
  <si>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</si>
  <si>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</si>
  <si>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</si>
  <si>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</si>
  <si>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</si>
  <si>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</si>
  <si>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</si>
  <si>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</si>
  <si>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</si>
  <si>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</si>
  <si>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</si>
  <si>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</si>
  <si>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</si>
  <si>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</si>
  <si>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</si>
  <si>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</si>
  <si>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</si>
  <si>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</si>
  <si>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</si>
  <si>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</si>
  <si>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</si>
  <si>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</si>
  <si>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</si>
  <si>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</si>
  <si>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</si>
  <si>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</si>
  <si>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</si>
  <si>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</si>
  <si>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</si>
  <si>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</si>
  <si>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</si>
  <si>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</si>
  <si>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</si>
  <si>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</si>
  <si>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</si>
  <si>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</si>
  <si>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</si>
  <si>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</si>
  <si>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</si>
  <si>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</si>
  <si>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</si>
  <si>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</si>
  <si>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</si>
  <si>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</si>
  <si>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</si>
  <si>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</si>
  <si>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</si>
  <si>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</si>
  <si>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</si>
  <si>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</si>
  <si>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</si>
  <si>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</si>
  <si>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</si>
  <si>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</si>
  <si>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</si>
  <si>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</si>
  <si>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</si>
  <si>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</si>
  <si>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</si>
  <si>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</si>
  <si>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</si>
  <si>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</si>
  <si>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</si>
  <si>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</si>
  <si>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</si>
  <si>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</si>
  <si>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</si>
  <si>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</si>
  <si>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</si>
  <si>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</si>
  <si>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</si>
  <si>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</si>
  <si>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</si>
  <si>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</si>
  <si>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</si>
  <si>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</si>
  <si>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</si>
  <si>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</si>
  <si>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</si>
  <si>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</si>
  <si>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</si>
  <si>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</si>
  <si>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</si>
  <si>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</si>
  <si>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</si>
  <si>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</si>
  <si>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</si>
  <si>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</si>
  <si>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</si>
  <si>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</si>
  <si>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</si>
  <si>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</si>
  <si>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</si>
  <si>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</si>
  <si>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</si>
  <si>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</si>
  <si>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</si>
  <si>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</si>
  <si>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</si>
  <si>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</si>
  <si>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</si>
  <si>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</si>
  <si>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</si>
  <si>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</si>
  <si>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</si>
  <si>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</si>
  <si>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</si>
  <si>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</si>
  <si>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</si>
  <si>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</si>
  <si>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</si>
  <si>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</si>
  <si>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</si>
  <si>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</si>
  <si>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</si>
  <si>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</si>
  <si>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</si>
  <si>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</si>
  <si>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</si>
  <si>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</si>
  <si>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</si>
  <si>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</si>
  <si>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</si>
  <si>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</si>
  <si>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</si>
  <si>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</si>
  <si>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</si>
  <si>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</si>
  <si>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</si>
  <si>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</si>
  <si>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</si>
  <si>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</si>
  <si>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</si>
  <si>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</si>
  <si>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</si>
  <si>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</si>
  <si>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</si>
  <si>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</si>
  <si>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</si>
  <si>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</si>
  <si>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</si>
  <si>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</si>
  <si>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</si>
  <si>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</si>
  <si>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</si>
  <si>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</si>
  <si>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</si>
  <si>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</si>
  <si>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</si>
  <si>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</si>
  <si>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</si>
  <si>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</si>
  <si>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</si>
  <si>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</si>
  <si>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</si>
  <si>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</si>
  <si>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</si>
  <si>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</si>
  <si>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</si>
  <si>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</si>
  <si>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</si>
  <si>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</si>
  <si>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</si>
  <si>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</si>
  <si>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</si>
  <si>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</si>
  <si>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</si>
  <si>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</si>
  <si>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</si>
  <si>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</si>
  <si>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</si>
  <si>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</si>
  <si>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</si>
  <si>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</si>
  <si>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</si>
  <si>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</si>
  <si>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</si>
  <si>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</si>
  <si>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</si>
  <si>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</si>
  <si>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</si>
  <si>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</si>
  <si>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</si>
  <si>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</si>
  <si>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</si>
  <si>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</si>
  <si>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</si>
  <si>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</si>
  <si>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</si>
  <si>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</si>
  <si>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</si>
  <si>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</si>
  <si>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</si>
  <si>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</si>
  <si>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</si>
  <si>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</si>
  <si>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</si>
  <si>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</si>
  <si>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</si>
  <si>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</si>
  <si>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</si>
  <si>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</si>
  <si>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</si>
  <si>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</si>
  <si>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</si>
  <si>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</si>
  <si>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</si>
  <si>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</si>
  <si>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</si>
  <si>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</si>
  <si>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</si>
  <si>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</si>
  <si>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</si>
  <si>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</si>
  <si>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</si>
  <si>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</si>
  <si>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</si>
  <si>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</si>
  <si>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</si>
  <si>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</si>
  <si>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</si>
  <si>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</si>
  <si>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</si>
  <si>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</si>
  <si>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</si>
  <si>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</si>
  <si>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</si>
  <si>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</si>
  <si>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</si>
  <si>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</si>
  <si>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</si>
  <si>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</si>
  <si>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</si>
  <si>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</si>
  <si>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</si>
  <si>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</si>
  <si>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</si>
  <si>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</si>
  <si>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</si>
  <si>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</si>
  <si>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</si>
  <si>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</si>
  <si>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</si>
  <si>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</si>
  <si>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</si>
  <si>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</si>
  <si>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</si>
  <si>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</si>
  <si>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</si>
  <si>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</si>
  <si>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</si>
  <si>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</si>
  <si>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</si>
  <si>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</si>
  <si>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</si>
  <si>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</si>
  <si>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</si>
  <si>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</si>
  <si>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</si>
  <si>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</si>
  <si>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</si>
  <si>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</si>
  <si>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</si>
  <si>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</si>
  <si>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</si>
  <si>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</si>
  <si>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</si>
  <si>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</si>
  <si>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</si>
  <si>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</si>
  <si>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</si>
  <si>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</si>
  <si>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</si>
  <si>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</si>
  <si>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</si>
  <si>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</si>
  <si>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</si>
  <si>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</si>
  <si>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</si>
  <si>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</si>
  <si>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</si>
  <si>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</si>
  <si>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</si>
  <si>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</si>
  <si>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</si>
  <si>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</si>
  <si>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</si>
  <si>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</si>
  <si>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</si>
  <si>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</si>
  <si>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</si>
  <si>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</si>
  <si>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</si>
  <si>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</si>
  <si>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</si>
  <si>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</si>
  <si>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</si>
  <si>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</si>
  <si>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</si>
  <si>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</si>
  <si>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</si>
  <si>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</si>
  <si>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</si>
  <si>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</si>
  <si>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</si>
  <si>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</si>
  <si>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</si>
  <si>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</si>
  <si>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</si>
  <si>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</si>
  <si>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</si>
  <si>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</si>
  <si>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</si>
  <si>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</si>
  <si>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</si>
  <si>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</si>
  <si>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</si>
  <si>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</si>
  <si>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</si>
  <si>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</si>
  <si>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</si>
  <si>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</si>
  <si>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</si>
  <si>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</si>
  <si>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</si>
  <si>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</si>
  <si>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</si>
  <si>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</si>
  <si>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</si>
  <si>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</si>
  <si>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</si>
  <si>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</si>
  <si>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</si>
  <si>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</si>
  <si>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</si>
  <si>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</si>
  <si>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</si>
  <si>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</si>
  <si>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</si>
  <si>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</si>
  <si>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</si>
  <si>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</si>
  <si>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</si>
  <si>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</si>
  <si>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</si>
  <si>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</si>
  <si>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</si>
  <si>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</si>
  <si>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</si>
  <si>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</si>
  <si>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</si>
  <si>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</si>
  <si>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</si>
  <si>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</si>
  <si>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</si>
  <si>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</si>
  <si>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</si>
  <si>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</si>
  <si>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</si>
  <si>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</si>
  <si>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</si>
  <si>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</si>
  <si>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</si>
  <si>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</si>
  <si>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</si>
  <si>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</si>
  <si>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</si>
  <si>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</si>
  <si>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</si>
  <si>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</si>
  <si>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</si>
  <si>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</si>
  <si>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</si>
  <si>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</si>
  <si>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</si>
  <si>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</si>
  <si>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</si>
  <si>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</si>
  <si>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</si>
  <si>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</si>
  <si>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</si>
  <si>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</si>
  <si>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</si>
  <si>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</si>
  <si>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</si>
  <si>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</si>
  <si>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</si>
  <si>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</si>
  <si>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</si>
  <si>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</si>
  <si>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</si>
  <si>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</si>
  <si>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</si>
  <si>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</si>
  <si>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</si>
  <si>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</si>
  <si>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</si>
  <si>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</si>
  <si>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</si>
  <si>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</si>
  <si>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</si>
  <si>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</si>
  <si>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</si>
  <si>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</si>
  <si>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</si>
  <si>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</si>
  <si>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</si>
  <si>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</si>
  <si>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</si>
  <si>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</si>
  <si>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</si>
  <si>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</si>
  <si>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</si>
  <si>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</si>
  <si>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</si>
  <si>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</si>
  <si>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</si>
  <si>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</si>
  <si>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</si>
  <si>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</si>
  <si>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</si>
  <si>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</si>
  <si>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</si>
  <si>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</si>
  <si>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</si>
  <si>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</si>
  <si>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</si>
  <si>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</si>
  <si>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</si>
  <si>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</si>
  <si>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</si>
  <si>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</si>
  <si>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</si>
  <si>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</si>
  <si>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</si>
  <si>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</si>
  <si>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</si>
  <si>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</si>
  <si>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</si>
  <si>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</si>
  <si>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</si>
  <si>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</si>
  <si>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</si>
  <si>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</si>
  <si>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</si>
  <si>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</si>
  <si>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</si>
  <si>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</si>
  <si>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</si>
  <si>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</si>
  <si>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</si>
  <si>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</si>
  <si>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</si>
  <si>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</si>
  <si>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</si>
  <si>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</si>
  <si>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</si>
  <si>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</si>
  <si>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</si>
  <si>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</si>
  <si>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</si>
  <si>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</si>
  <si>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</si>
  <si>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</si>
  <si>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</si>
  <si>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</si>
  <si>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</si>
  <si>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</si>
  <si>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</si>
  <si>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</si>
  <si>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</si>
  <si>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</si>
  <si>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</si>
  <si>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</si>
  <si>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</si>
  <si>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</si>
  <si>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</si>
  <si>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</si>
  <si>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</si>
  <si>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</si>
  <si>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</si>
  <si>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</si>
  <si>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</si>
  <si>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</si>
  <si>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</si>
  <si>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</si>
  <si>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</si>
  <si>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</si>
  <si>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</si>
  <si>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</si>
  <si>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</si>
  <si>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</si>
  <si>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</si>
  <si>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</si>
  <si>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</si>
  <si>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</si>
  <si>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</si>
  <si>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</si>
  <si>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</si>
  <si>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</si>
  <si>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</si>
  <si>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</si>
  <si>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</si>
  <si>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</si>
  <si>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</si>
  <si>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</si>
  <si>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</si>
  <si>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</si>
  <si>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</si>
  <si>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</si>
  <si>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</si>
  <si>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</si>
  <si>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</si>
  <si>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</si>
  <si>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</si>
  <si>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</si>
  <si>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</si>
  <si>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</si>
  <si>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</si>
  <si>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</si>
  <si>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</si>
  <si>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</si>
  <si>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</si>
  <si>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</si>
  <si>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</si>
  <si>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</si>
  <si>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</si>
  <si>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</si>
  <si>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</si>
  <si>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</si>
  <si>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</si>
  <si>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</si>
  <si>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</si>
  <si>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</si>
  <si>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</si>
  <si>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</si>
  <si>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</si>
  <si>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</si>
  <si>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</si>
  <si>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</si>
  <si>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</si>
  <si>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</si>
  <si>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</si>
  <si>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</si>
  <si>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</si>
  <si>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</si>
  <si>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</si>
  <si>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</si>
  <si>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</si>
  <si>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</si>
  <si>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</si>
  <si>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</si>
  <si>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</si>
  <si>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</si>
  <si>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</si>
  <si>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</si>
  <si>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</si>
  <si>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</si>
  <si>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</si>
  <si>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</si>
  <si>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</si>
  <si>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</si>
  <si>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</si>
  <si>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</si>
  <si>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</si>
  <si>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</si>
  <si>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</si>
  <si>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</si>
  <si>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</si>
  <si>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</si>
  <si>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</si>
  <si>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</si>
  <si>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</si>
  <si>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</si>
  <si>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</si>
  <si>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</si>
  <si>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</si>
  <si>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</si>
  <si>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</si>
  <si>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</si>
  <si>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</si>
  <si>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</si>
  <si>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</si>
  <si>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</si>
  <si>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</si>
  <si>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</si>
  <si>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</si>
  <si>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</si>
  <si>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</si>
  <si>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</si>
  <si>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</si>
  <si>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</si>
  <si>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</si>
  <si>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</si>
  <si>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</si>
  <si>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</si>
  <si>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</si>
  <si>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</si>
  <si>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</si>
  <si>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</si>
  <si>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</si>
  <si>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</si>
  <si>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</si>
  <si>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</si>
  <si>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</si>
  <si>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</si>
  <si>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</si>
  <si>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</si>
  <si>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</si>
  <si>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</si>
  <si>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</si>
  <si>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</si>
  <si>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</si>
  <si>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</si>
  <si>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</si>
  <si>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</si>
  <si>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</si>
  <si>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</si>
  <si>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</si>
  <si>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</si>
  <si>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</si>
  <si>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</si>
  <si>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</si>
  <si>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</si>
  <si>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</si>
  <si>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</si>
  <si>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</si>
  <si>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</si>
  <si>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</si>
  <si>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</si>
  <si>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</si>
  <si>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</si>
  <si>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</si>
  <si>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</si>
  <si>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</si>
  <si>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</si>
  <si>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</si>
  <si>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</si>
  <si>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</si>
  <si>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</si>
  <si>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</si>
  <si>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</si>
  <si>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</si>
  <si>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</si>
  <si>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</si>
  <si>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</si>
  <si>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</si>
  <si>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</si>
  <si>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</si>
  <si>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</si>
  <si>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</si>
  <si>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</si>
  <si>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</si>
  <si>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</si>
  <si>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</si>
  <si>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</si>
  <si>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</si>
  <si>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</si>
  <si>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</si>
  <si>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</si>
  <si>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</si>
  <si>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</si>
  <si>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</si>
  <si>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</si>
  <si>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</si>
  <si>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</si>
  <si>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</si>
  <si>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</si>
  <si>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</si>
  <si>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</si>
  <si>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</si>
  <si>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</si>
  <si>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</si>
  <si>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</si>
  <si>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</si>
  <si>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</si>
  <si>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</si>
  <si>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</si>
  <si>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</si>
  <si>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</si>
  <si>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</si>
  <si>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</si>
  <si>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</si>
  <si>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</si>
  <si>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</si>
  <si>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</si>
  <si>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</si>
  <si>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</si>
  <si>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</si>
  <si>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</si>
  <si>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</si>
  <si>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</si>
  <si>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</si>
  <si>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</si>
  <si>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</si>
  <si>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</si>
  <si>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</si>
  <si>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</si>
  <si>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</si>
  <si>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</si>
  <si>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</si>
  <si>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</si>
  <si>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</si>
  <si>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</si>
  <si>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</si>
  <si>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</si>
  <si>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</si>
  <si>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</si>
  <si>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</si>
  <si>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</si>
  <si>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</si>
  <si>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</si>
  <si>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</si>
  <si>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</si>
  <si>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</si>
  <si>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</si>
  <si>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</si>
  <si>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</si>
  <si>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</si>
  <si>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</si>
  <si>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</si>
  <si>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</si>
  <si>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</si>
  <si>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</si>
  <si>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</si>
  <si>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</si>
  <si>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</si>
  <si>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</si>
  <si>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</si>
  <si>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</si>
  <si>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</si>
  <si>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</si>
  <si>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</si>
  <si>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</si>
  <si>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</si>
  <si>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</si>
  <si>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</si>
  <si>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</si>
  <si>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</si>
  <si>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</si>
  <si>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</si>
  <si>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</si>
  <si>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</si>
  <si>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</si>
  <si>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</si>
  <si>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</si>
  <si>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</si>
  <si>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</si>
  <si>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</si>
  <si>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</si>
  <si>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</si>
  <si>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</si>
  <si>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</si>
  <si>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</si>
  <si>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</si>
  <si>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</si>
  <si>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</si>
  <si>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</si>
  <si>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</si>
  <si>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</si>
  <si>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</si>
  <si>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</si>
  <si>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</si>
  <si>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</si>
  <si>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</si>
  <si>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</si>
  <si>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</si>
  <si>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</si>
  <si>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</si>
  <si>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</si>
  <si>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</si>
  <si>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</si>
  <si>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</si>
  <si>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</si>
  <si>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</si>
  <si>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</si>
  <si>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</si>
  <si>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</si>
  <si>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</si>
  <si>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</si>
  <si>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</si>
  <si>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</si>
  <si>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</si>
  <si>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</si>
  <si>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</si>
  <si>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</si>
  <si>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</si>
  <si>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</si>
  <si>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</si>
  <si>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</si>
  <si>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</si>
  <si>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</si>
  <si>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</si>
  <si>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</si>
  <si>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</si>
  <si>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</si>
  <si>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</si>
  <si>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</si>
  <si>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</si>
  <si>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</si>
  <si>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</si>
  <si>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</si>
  <si>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</si>
  <si>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</si>
  <si>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</si>
  <si>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</si>
  <si>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</si>
  <si>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</si>
  <si>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</si>
  <si>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</si>
  <si>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</si>
  <si>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</si>
  <si>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</si>
  <si>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</si>
  <si>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</si>
  <si>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</si>
  <si>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</si>
  <si>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</si>
  <si>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</si>
  <si>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</si>
  <si>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</si>
  <si>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</si>
  <si>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</si>
  <si>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</si>
  <si>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</si>
  <si>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</si>
  <si>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</si>
  <si>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</si>
  <si>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</si>
  <si>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</si>
  <si>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</si>
  <si>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</si>
  <si>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</si>
  <si>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</si>
  <si>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</si>
  <si>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</si>
  <si>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</si>
  <si>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</si>
  <si>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</si>
  <si>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</si>
  <si>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</si>
  <si>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</si>
  <si>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</si>
  <si>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</si>
  <si>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</si>
  <si>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</si>
  <si>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</si>
  <si>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</si>
  <si>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</si>
  <si>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</si>
  <si>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</si>
  <si>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</si>
  <si>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</si>
  <si>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</si>
  <si>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</si>
  <si>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</si>
  <si>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</si>
  <si>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</si>
  <si>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</si>
  <si>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</si>
  <si>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</si>
  <si>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</si>
  <si>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</si>
  <si>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</si>
  <si>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</si>
  <si>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</si>
  <si>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</si>
  <si>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</si>
  <si>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</si>
  <si>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</si>
  <si>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</si>
  <si>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</si>
  <si>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</si>
  <si>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</si>
  <si>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</si>
  <si>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</si>
  <si>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</si>
  <si>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</si>
  <si>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</si>
  <si>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</si>
  <si>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</si>
  <si>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</si>
  <si>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</si>
  <si>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</si>
  <si>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</si>
  <si>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</si>
  <si>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</si>
  <si>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</si>
  <si>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</si>
  <si>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</si>
  <si>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</si>
  <si>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</si>
  <si>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</si>
  <si>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</si>
  <si>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</si>
  <si>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</si>
  <si>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</si>
  <si>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</si>
  <si>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</si>
  <si>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</si>
  <si>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</si>
  <si>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</si>
  <si>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</si>
  <si>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</si>
  <si>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</si>
  <si>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</si>
  <si>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</si>
  <si>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</si>
  <si>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</si>
  <si>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</si>
  <si>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</si>
  <si>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</si>
  <si>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</si>
  <si>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</si>
  <si>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</si>
  <si>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</si>
  <si>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</si>
  <si>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</si>
  <si>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</si>
  <si>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</si>
  <si>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</si>
  <si>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</si>
  <si>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</si>
  <si>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</si>
  <si>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</si>
  <si>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</si>
  <si>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</si>
  <si>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</si>
  <si>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</si>
  <si>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</si>
  <si>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</si>
  <si>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</si>
  <si>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</si>
  <si>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</si>
  <si>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</si>
  <si>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</si>
  <si>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</si>
  <si>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</si>
  <si>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</si>
  <si>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</si>
  <si>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</si>
  <si>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</si>
  <si>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</si>
  <si>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</si>
  <si>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</si>
  <si>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</si>
  <si>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</si>
  <si>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</si>
  <si>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</si>
  <si>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</si>
  <si>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</si>
  <si>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</si>
  <si>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</si>
  <si>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</si>
  <si>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</si>
  <si>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</si>
  <si>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</si>
  <si>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</si>
  <si>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</si>
  <si>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</si>
  <si>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</si>
  <si>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</si>
  <si>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</si>
  <si>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</si>
  <si>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</si>
  <si>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</si>
  <si>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</si>
  <si>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</si>
  <si>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</si>
  <si>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</si>
  <si>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</si>
  <si>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</si>
  <si>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</si>
  <si>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</si>
  <si>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</si>
  <si>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</si>
  <si>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</si>
  <si>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</si>
  <si>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</si>
  <si>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</si>
  <si>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</si>
  <si>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</si>
  <si>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</si>
  <si>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</si>
  <si>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</si>
  <si>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</si>
  <si>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</si>
  <si>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</si>
  <si>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</si>
  <si>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</si>
  <si>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</si>
  <si>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</si>
  <si>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</si>
  <si>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</si>
  <si>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</si>
  <si>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</si>
  <si>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</si>
  <si>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</si>
  <si>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</si>
  <si>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</si>
  <si>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</si>
  <si>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</si>
  <si>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</si>
  <si>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</si>
  <si>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</si>
  <si>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</si>
  <si>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</si>
  <si>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</si>
  <si>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</si>
  <si>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</si>
  <si>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</si>
  <si>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</si>
  <si>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</si>
  <si>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</si>
  <si>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</si>
  <si>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</si>
  <si>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</si>
  <si>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</si>
  <si>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</si>
  <si>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</si>
  <si>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</si>
  <si>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</si>
  <si>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</si>
  <si>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</si>
  <si>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</si>
  <si>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</si>
  <si>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</si>
  <si>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</si>
  <si>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</si>
  <si>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</si>
  <si>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</si>
  <si>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</si>
  <si>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</si>
  <si>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</si>
  <si>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</si>
  <si>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</si>
  <si>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</si>
  <si>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</si>
  <si>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</si>
  <si>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</si>
  <si>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</si>
  <si>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</si>
  <si>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</si>
  <si>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</si>
  <si>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</si>
  <si>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</si>
  <si>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</si>
  <si>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</si>
  <si>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</si>
  <si>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</si>
  <si>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</si>
  <si>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</si>
  <si>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</si>
  <si>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</si>
  <si>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</si>
  <si>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</si>
  <si>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</si>
  <si>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</si>
  <si>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</si>
  <si>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</si>
  <si>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</si>
  <si>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</si>
  <si>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</si>
  <si>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</si>
  <si>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</si>
  <si>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</si>
  <si>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</si>
  <si>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</si>
  <si>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</si>
  <si>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</si>
  <si>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</si>
  <si>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</si>
  <si>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</si>
  <si>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</si>
  <si>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</si>
  <si>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</si>
  <si>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</si>
  <si>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</si>
  <si>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</si>
  <si>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</si>
  <si>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</si>
  <si>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</si>
  <si>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</si>
  <si>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</si>
  <si>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</si>
  <si>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</si>
  <si>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</si>
  <si>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</si>
  <si>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</si>
  <si>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</si>
  <si>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</si>
  <si>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</si>
  <si>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</si>
  <si>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</si>
  <si>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</si>
  <si>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</si>
  <si>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</si>
  <si>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</si>
  <si>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</si>
  <si>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</si>
  <si>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</si>
  <si>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</si>
  <si>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</si>
  <si>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</si>
  <si>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</si>
  <si>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</si>
  <si>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</si>
  <si>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</si>
  <si>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</si>
  <si>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</si>
  <si>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</si>
  <si>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</si>
  <si>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</si>
  <si>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</si>
  <si>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</si>
  <si>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</si>
  <si>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</si>
  <si>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</si>
  <si>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</si>
  <si>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</si>
  <si>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</si>
  <si>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</si>
  <si>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</si>
  <si>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</si>
  <si>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</si>
  <si>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</si>
  <si>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</si>
  <si>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</si>
  <si>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</si>
  <si>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</si>
  <si>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</si>
  <si>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</si>
  <si>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</si>
  <si>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</si>
  <si>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</si>
  <si>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</si>
  <si>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</si>
  <si>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</si>
  <si>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</si>
  <si>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</si>
  <si>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</si>
  <si>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</si>
  <si>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</si>
  <si>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</si>
  <si>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</si>
  <si>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</si>
  <si>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</si>
  <si>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</si>
  <si>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</si>
  <si>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</si>
  <si>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</si>
  <si>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</si>
  <si>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</si>
  <si>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</si>
  <si>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</si>
  <si>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</si>
  <si>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</si>
  <si>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</si>
  <si>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</si>
  <si>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</si>
  <si>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</si>
  <si>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</si>
  <si>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</si>
  <si>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</si>
  <si>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</si>
  <si>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</si>
  <si>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</si>
  <si>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</si>
  <si>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</si>
  <si>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</si>
  <si>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</si>
  <si>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</si>
  <si>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</si>
  <si>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</si>
  <si>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</si>
  <si>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</si>
  <si>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</si>
  <si>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</si>
  <si>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</si>
  <si>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</si>
  <si>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</si>
  <si>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</si>
  <si>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</si>
  <si>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</si>
  <si>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</si>
  <si>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</si>
  <si>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</si>
  <si>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</si>
  <si>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</si>
  <si>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</si>
  <si>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</si>
  <si>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</si>
  <si>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</si>
  <si>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</si>
  <si>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</si>
  <si>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</si>
  <si>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</si>
  <si>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</si>
  <si>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</si>
  <si>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</si>
  <si>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</si>
  <si>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</si>
  <si>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</si>
  <si>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</si>
  <si>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</si>
  <si>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</si>
  <si>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</si>
  <si>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</si>
  <si>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</si>
  <si>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</si>
  <si>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</si>
  <si>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</si>
  <si>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</si>
  <si>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</si>
  <si>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</si>
  <si>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</si>
  <si>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</si>
  <si>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</si>
  <si>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</si>
  <si>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</si>
  <si>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</si>
  <si>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</si>
  <si>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</si>
  <si>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</si>
  <si>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</si>
  <si>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</si>
  <si>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</si>
  <si>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</si>
  <si>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</si>
  <si>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</si>
  <si>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</si>
  <si>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</si>
  <si>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</si>
  <si>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</si>
  <si>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</si>
  <si>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</si>
  <si>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</si>
  <si>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</si>
  <si>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</si>
  <si>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</si>
  <si>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</si>
  <si>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</si>
  <si>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</si>
  <si>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</si>
  <si>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</si>
  <si>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</si>
  <si>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</si>
  <si>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</si>
  <si>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</si>
  <si>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</si>
  <si>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</si>
  <si>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</si>
  <si>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</si>
  <si>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</si>
  <si>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</si>
  <si>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</si>
  <si>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</si>
  <si>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</si>
  <si>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</si>
  <si>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</si>
  <si>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</si>
  <si>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</si>
  <si>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</si>
  <si>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</si>
  <si>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</si>
  <si>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</si>
  <si>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</si>
  <si>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</si>
  <si>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</si>
  <si>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</si>
  <si>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</si>
  <si>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</si>
  <si>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</si>
  <si>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</si>
  <si>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</si>
  <si>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</si>
  <si>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</si>
  <si>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</si>
  <si>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</si>
  <si>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</si>
  <si>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</si>
  <si>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</si>
  <si>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</si>
  <si>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</si>
  <si>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</si>
  <si>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</si>
  <si>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</si>
  <si>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</si>
  <si>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</si>
  <si>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</si>
  <si>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</si>
  <si>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</si>
  <si>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</si>
  <si>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</si>
  <si>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</si>
  <si>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</si>
  <si>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</si>
  <si>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</si>
  <si>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</si>
  <si>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</si>
  <si>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</si>
  <si>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</si>
  <si>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</si>
  <si>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</si>
  <si>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</si>
  <si>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</si>
  <si>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</si>
  <si>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</si>
  <si>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</si>
  <si>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</si>
  <si>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</si>
  <si>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</si>
  <si>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</si>
  <si>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</si>
  <si>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</si>
  <si>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</si>
  <si>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</si>
  <si>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</si>
  <si>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</si>
  <si>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</si>
  <si>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</si>
  <si>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</si>
  <si>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</si>
  <si>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</si>
  <si>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</si>
  <si>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</si>
  <si>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</si>
  <si>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</si>
  <si>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</si>
  <si>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</si>
  <si>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</si>
  <si>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</si>
  <si>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</si>
  <si>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</si>
  <si>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</si>
  <si>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</si>
  <si>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</si>
  <si>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</si>
  <si>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</si>
  <si>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</si>
  <si>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</si>
  <si>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</si>
  <si>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</si>
  <si>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</si>
  <si>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</si>
  <si>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</si>
  <si>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</si>
  <si>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</si>
  <si>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</si>
  <si>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</si>
  <si>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</si>
  <si>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</si>
  <si>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</si>
  <si>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</si>
  <si>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</si>
  <si>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</si>
  <si>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</si>
  <si>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</si>
  <si>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</si>
  <si>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</si>
  <si>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</si>
  <si>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</si>
  <si>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</si>
  <si>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</si>
  <si>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</si>
  <si>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</si>
  <si>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</si>
  <si>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</si>
  <si>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</si>
  <si>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</si>
  <si>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</si>
  <si>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</si>
  <si>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</si>
  <si>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</si>
  <si>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</si>
  <si>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</si>
  <si>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</si>
  <si>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</si>
  <si>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</si>
  <si>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</si>
  <si>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</si>
  <si>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</si>
  <si>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</si>
  <si>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</si>
  <si>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</si>
  <si>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</si>
  <si>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</si>
  <si>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</si>
  <si>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</si>
  <si>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</si>
  <si>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</si>
  <si>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</si>
  <si>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</si>
  <si>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</si>
  <si>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</si>
  <si>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</si>
  <si>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</si>
  <si>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</si>
  <si>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</si>
  <si>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</si>
  <si>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</si>
  <si>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</si>
  <si>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</si>
  <si>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</si>
  <si>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</si>
  <si>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</si>
  <si>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</si>
  <si>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</si>
  <si>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</si>
  <si>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</si>
  <si>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</si>
  <si>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</si>
  <si>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</si>
  <si>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</si>
  <si>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</si>
  <si>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</si>
  <si>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</si>
  <si>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</si>
  <si>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</si>
  <si>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</si>
  <si>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</si>
  <si>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</si>
  <si>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</si>
  <si>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</si>
  <si>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</si>
  <si>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</si>
  <si>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</si>
  <si>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</si>
  <si>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</si>
  <si>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</si>
  <si>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</si>
  <si>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</si>
  <si>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</si>
  <si>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</si>
  <si>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</si>
  <si>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</si>
  <si>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</si>
  <si>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</si>
  <si>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</si>
  <si>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</si>
  <si>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</si>
  <si>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</si>
  <si>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</si>
  <si>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</si>
  <si>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</si>
  <si>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</si>
  <si>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</si>
  <si>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</si>
  <si>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</si>
  <si>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</si>
  <si>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</si>
  <si>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</si>
  <si>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</si>
  <si>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</si>
  <si>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</si>
  <si>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</si>
  <si>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</si>
  <si>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</si>
  <si>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</si>
  <si>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</si>
  <si>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</si>
  <si>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</si>
  <si>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</si>
  <si>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</si>
  <si>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</si>
  <si>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</si>
  <si>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</si>
  <si>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</si>
  <si>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</si>
  <si>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</si>
  <si>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</si>
  <si>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</si>
  <si>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</si>
  <si>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</si>
  <si>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</si>
  <si>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</si>
  <si>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</si>
  <si>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</si>
  <si>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</si>
  <si>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</si>
  <si>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</si>
  <si>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</si>
  <si>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</si>
  <si>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</si>
  <si>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</si>
  <si>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</si>
  <si>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</si>
  <si>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</si>
  <si>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</si>
  <si>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</si>
  <si>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</si>
  <si>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</si>
  <si>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</si>
  <si>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</si>
  <si>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</si>
  <si>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</si>
  <si>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</si>
  <si>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</si>
  <si>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</si>
  <si>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</si>
  <si>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</si>
  <si>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</si>
  <si>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</si>
  <si>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</si>
  <si>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</si>
  <si>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</si>
  <si>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</si>
  <si>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</si>
  <si>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</si>
  <si>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</si>
  <si>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</si>
  <si>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</si>
  <si>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</si>
  <si>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</si>
  <si>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</si>
  <si>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</si>
  <si>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</si>
  <si>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</si>
  <si>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</si>
  <si>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</si>
  <si>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</si>
  <si>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</si>
  <si>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</si>
  <si>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</si>
  <si>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</si>
  <si>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</si>
  <si>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</si>
  <si>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</si>
  <si>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</si>
  <si>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</si>
  <si>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</si>
  <si>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</si>
  <si>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</si>
  <si>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</si>
  <si>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</si>
  <si>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</si>
  <si>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</si>
  <si>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</si>
  <si>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</si>
  <si>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</si>
  <si>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</si>
  <si>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</si>
  <si>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</si>
  <si>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</si>
  <si>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</si>
  <si>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</si>
  <si>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</si>
  <si>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</si>
  <si>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</si>
  <si>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</si>
  <si>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</si>
  <si>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</si>
  <si>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</si>
  <si>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</si>
  <si>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</si>
  <si>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</si>
  <si>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</si>
  <si>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</si>
  <si>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</si>
  <si>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</si>
  <si>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</si>
  <si>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</si>
  <si>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</si>
  <si>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</si>
  <si>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</si>
  <si>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</si>
  <si>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</si>
  <si>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</si>
  <si>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</si>
  <si>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</si>
  <si>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</si>
  <si>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</si>
  <si>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</si>
  <si>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</si>
  <si>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</si>
  <si>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</si>
  <si>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</si>
  <si>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</si>
  <si>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</si>
  <si>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</si>
  <si>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</si>
  <si>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</si>
  <si>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</si>
  <si>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</si>
  <si>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</si>
  <si>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</si>
  <si>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</si>
  <si>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</si>
  <si>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</si>
  <si>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</si>
  <si>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</si>
  <si>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</si>
  <si>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</si>
  <si>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</si>
  <si>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</si>
  <si>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</si>
  <si>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</si>
  <si>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</si>
  <si>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</si>
  <si>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</si>
  <si>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</si>
  <si>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</si>
  <si>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</si>
  <si>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</si>
  <si>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</si>
  <si>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</si>
  <si>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</si>
  <si>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</si>
  <si>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</si>
  <si>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</si>
  <si>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</si>
  <si>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</si>
  <si>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</si>
  <si>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</si>
  <si>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</si>
  <si>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</si>
  <si>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</si>
  <si>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</si>
  <si>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</si>
  <si>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</si>
  <si>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</si>
  <si>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</si>
  <si>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</si>
  <si>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</si>
  <si>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</si>
  <si>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</si>
  <si>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</si>
  <si>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</si>
  <si>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</si>
  <si>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</si>
  <si>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</si>
  <si>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</si>
  <si>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</si>
  <si>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</si>
  <si>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</si>
  <si>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</si>
  <si>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</si>
  <si>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</si>
  <si>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</si>
  <si>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</si>
  <si>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</si>
  <si>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</si>
  <si>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</si>
  <si>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</si>
  <si>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</si>
  <si>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</si>
  <si>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</si>
  <si>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</si>
  <si>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</si>
  <si>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</si>
  <si>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</si>
  <si>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</si>
  <si>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</si>
  <si>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</si>
  <si>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</si>
  <si>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</si>
  <si>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</si>
  <si>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</si>
  <si>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</si>
  <si>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</si>
  <si>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</si>
  <si>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</si>
  <si>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</si>
  <si>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</si>
  <si>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</si>
  <si>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</si>
  <si>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</si>
  <si>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</si>
  <si>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</si>
  <si>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</si>
  <si>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</si>
  <si>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</si>
  <si>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</si>
  <si>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</si>
  <si>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</si>
  <si>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</si>
  <si>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</si>
  <si>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</si>
  <si>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</si>
  <si>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</si>
  <si>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</si>
  <si>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</si>
  <si>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</si>
  <si>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</si>
  <si>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</si>
  <si>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</si>
  <si>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</si>
  <si>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</si>
  <si>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</si>
  <si>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</si>
  <si>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</si>
  <si>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</si>
  <si>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</si>
  <si>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</si>
  <si>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</si>
  <si>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</si>
  <si>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</si>
  <si>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</si>
  <si>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</si>
  <si>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</si>
  <si>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</si>
  <si>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</si>
  <si>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</si>
  <si>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</si>
  <si>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</si>
  <si>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</si>
  <si>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</si>
  <si>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</si>
  <si>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</si>
  <si>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</si>
  <si>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</si>
  <si>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</si>
  <si>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</si>
  <si>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</si>
  <si>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</si>
  <si>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</si>
  <si>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</si>
  <si>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</si>
  <si>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</si>
  <si>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</si>
  <si>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</si>
  <si>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</si>
  <si>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</si>
  <si>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</si>
  <si>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</si>
  <si>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</si>
  <si>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</si>
  <si>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</si>
  <si>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</si>
  <si>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</si>
  <si>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</si>
  <si>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</si>
  <si>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</si>
  <si>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</si>
  <si>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</si>
  <si>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</si>
  <si>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</si>
  <si>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</si>
  <si>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</si>
  <si>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</si>
  <si>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</si>
  <si>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</si>
  <si>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</si>
  <si>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</si>
  <si>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</si>
  <si>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</si>
  <si>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</si>
  <si>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</si>
  <si>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</si>
  <si>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</si>
  <si>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</si>
  <si>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</si>
  <si>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</si>
  <si>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</si>
  <si>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</si>
  <si>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</si>
  <si>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</si>
  <si>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</si>
  <si>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</si>
  <si>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</si>
  <si>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</si>
  <si>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</si>
  <si>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</si>
  <si>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</si>
  <si>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</si>
  <si>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</si>
  <si>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</si>
  <si>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</si>
  <si>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</si>
  <si>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</si>
  <si>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</si>
  <si>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</si>
  <si>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</si>
  <si>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</si>
  <si>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</si>
  <si>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</si>
  <si>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</si>
  <si>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</si>
  <si>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</si>
  <si>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</si>
  <si>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</si>
  <si>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</si>
  <si>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</si>
  <si>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</si>
  <si>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</si>
  <si>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</si>
  <si>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</si>
  <si>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</si>
  <si>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</si>
  <si>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</si>
  <si>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</si>
  <si>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</si>
  <si>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</si>
  <si>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</si>
  <si>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</si>
  <si>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</si>
  <si>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</si>
  <si>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</si>
  <si>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</si>
  <si>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</si>
  <si>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</si>
  <si>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</si>
  <si>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</si>
  <si>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</si>
  <si>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</si>
  <si>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</si>
  <si>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</si>
  <si>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</si>
  <si>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</si>
  <si>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</si>
  <si>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</si>
  <si>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</si>
  <si>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</si>
  <si>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</si>
  <si>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</si>
  <si>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</si>
  <si>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</si>
  <si>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</si>
  <si>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</si>
  <si>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</si>
  <si>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</si>
  <si>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</si>
  <si>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</si>
  <si>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</si>
  <si>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</si>
  <si>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</si>
  <si>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</si>
  <si>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</si>
  <si>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</si>
  <si>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</si>
  <si>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</si>
  <si>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</si>
  <si>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</si>
  <si>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</si>
  <si>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</si>
  <si>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</si>
  <si>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</si>
  <si>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</si>
  <si>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</si>
  <si>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</si>
  <si>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</si>
  <si>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</si>
  <si>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</si>
  <si>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</si>
  <si>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</si>
  <si>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</si>
  <si>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</si>
  <si>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</si>
  <si>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</si>
  <si>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</si>
  <si>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</si>
  <si>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</si>
  <si>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</si>
  <si>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</si>
  <si>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</si>
  <si>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</si>
  <si>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</si>
  <si>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</si>
  <si>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</si>
  <si>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</si>
  <si>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</si>
  <si>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</si>
  <si>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</si>
  <si>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</si>
  <si>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</si>
  <si>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</si>
  <si>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</si>
  <si>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</si>
  <si>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</si>
  <si>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</si>
  <si>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</si>
  <si>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</si>
  <si>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</si>
  <si>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</si>
  <si>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</si>
  <si>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</si>
  <si>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</si>
  <si>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</si>
  <si>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</si>
  <si>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</si>
  <si>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</si>
  <si>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</si>
  <si>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</si>
  <si>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</si>
  <si>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</si>
  <si>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</si>
  <si>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</si>
  <si>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</si>
  <si>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</si>
  <si>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</si>
  <si>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</si>
  <si>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</si>
  <si>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</si>
  <si>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</si>
  <si>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</si>
  <si>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</si>
  <si>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</si>
  <si>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</si>
  <si>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</si>
  <si>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</si>
  <si>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</si>
  <si>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</si>
  <si>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</si>
  <si>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</si>
  <si>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</si>
  <si>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</si>
  <si>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</si>
  <si>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</si>
  <si>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</si>
  <si>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</si>
  <si>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</si>
  <si>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</si>
  <si>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</si>
  <si>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</si>
  <si>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</si>
  <si>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</si>
  <si>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</si>
  <si>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</si>
  <si>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</si>
  <si>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</si>
  <si>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</si>
  <si>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</si>
  <si>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</si>
  <si>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</si>
  <si>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</si>
  <si>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</si>
  <si>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</si>
  <si>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</si>
  <si>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</si>
  <si>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</si>
  <si>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</si>
  <si>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</si>
  <si>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</si>
  <si>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</si>
  <si>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</si>
  <si>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</si>
  <si>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</si>
  <si>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</si>
  <si>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</si>
  <si>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</si>
  <si>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</si>
  <si>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</si>
  <si>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</si>
  <si>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</si>
  <si>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</si>
  <si>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</si>
  <si>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</si>
  <si>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</si>
  <si>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</si>
  <si>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</si>
  <si>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</si>
  <si>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</si>
  <si>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</si>
  <si>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</si>
  <si>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</si>
  <si>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</si>
  <si>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</si>
  <si>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</si>
  <si>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</si>
  <si>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</si>
  <si>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</si>
  <si>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</si>
  <si>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</si>
  <si>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</si>
  <si>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</si>
  <si>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</si>
  <si>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</si>
  <si>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</si>
  <si>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</si>
  <si>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</si>
  <si>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</si>
  <si>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</si>
  <si>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</si>
  <si>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</si>
  <si>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</si>
  <si>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</si>
  <si>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</si>
  <si>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</si>
  <si>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</si>
  <si>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</si>
  <si>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</si>
  <si>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</si>
  <si>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</si>
  <si>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</si>
  <si>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</si>
  <si>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</si>
  <si>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</si>
  <si>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</si>
  <si>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</si>
  <si>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</si>
  <si>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</si>
  <si>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</si>
  <si>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</si>
  <si>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</si>
  <si>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</si>
  <si>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</si>
  <si>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</si>
  <si>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</si>
  <si>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</si>
  <si>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</si>
  <si>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</si>
  <si>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</si>
  <si>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</si>
  <si>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</si>
  <si>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</si>
  <si>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</si>
  <si>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</si>
  <si>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</si>
  <si>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</si>
  <si>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</si>
  <si>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</si>
  <si>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</si>
  <si>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</si>
  <si>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</si>
  <si>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</si>
  <si>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</si>
  <si>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</si>
  <si>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</si>
  <si>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</si>
  <si>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</si>
  <si>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</si>
  <si>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</si>
  <si>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</si>
  <si>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</si>
  <si>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</si>
  <si>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</si>
  <si>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</si>
  <si>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</si>
  <si>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</si>
  <si>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</si>
  <si>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</si>
  <si>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</si>
  <si>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</si>
  <si>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</si>
  <si>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</si>
  <si>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</si>
  <si>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</si>
  <si>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</si>
  <si>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</si>
  <si>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</si>
  <si>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</si>
  <si>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</si>
  <si>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</si>
  <si>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</si>
  <si>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</si>
  <si>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</si>
  <si>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</si>
  <si>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</si>
  <si>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</si>
  <si>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</si>
  <si>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</si>
  <si>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</si>
  <si>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</si>
  <si>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</si>
  <si>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</si>
  <si>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</si>
  <si>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</si>
  <si>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</si>
  <si>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</si>
  <si>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</si>
  <si>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</si>
  <si>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</si>
  <si>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</si>
  <si>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</si>
  <si>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</si>
  <si>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</si>
  <si>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</si>
  <si>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</si>
  <si>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</si>
  <si>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</si>
  <si>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</si>
  <si>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</si>
  <si>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</si>
  <si>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</si>
  <si>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</si>
  <si>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</si>
  <si>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</si>
  <si>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</si>
  <si>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</si>
  <si>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</si>
  <si>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</si>
  <si>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</si>
  <si>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</si>
  <si>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</si>
  <si>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</si>
  <si>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</si>
  <si>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</si>
  <si>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</si>
  <si>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</si>
  <si>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</si>
  <si>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</si>
  <si>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</si>
  <si>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</si>
  <si>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</si>
  <si>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</si>
  <si>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</si>
  <si>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</si>
  <si>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</si>
  <si>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</si>
  <si>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</si>
  <si>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</si>
  <si>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</si>
  <si>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</si>
  <si>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</si>
  <si>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</si>
  <si>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</si>
  <si>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</si>
  <si>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</si>
  <si>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</si>
  <si>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</si>
  <si>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</si>
  <si>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</si>
  <si>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</si>
  <si>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</si>
  <si>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</si>
  <si>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</si>
  <si>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</si>
  <si>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</si>
  <si>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</si>
  <si>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</si>
  <si>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</si>
  <si>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</si>
  <si>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</si>
  <si>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</si>
  <si>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</si>
  <si>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</si>
  <si>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</si>
  <si>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</si>
  <si>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</si>
  <si>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</si>
  <si>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</si>
  <si>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</si>
  <si>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</si>
  <si>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</si>
  <si>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</si>
  <si>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</si>
  <si>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</si>
  <si>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</si>
  <si>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</si>
  <si>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</si>
  <si>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</si>
  <si>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</si>
  <si>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</si>
  <si>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</si>
  <si>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</si>
  <si>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</si>
  <si>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</si>
  <si>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</si>
  <si>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</si>
  <si>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</si>
  <si>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</si>
  <si>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</si>
  <si>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</si>
  <si>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</si>
  <si>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</si>
  <si>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</si>
  <si>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</si>
  <si>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</si>
  <si>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</si>
  <si>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</si>
  <si>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</si>
  <si>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</si>
  <si>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</si>
  <si>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</si>
  <si>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</si>
  <si>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</si>
  <si>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</si>
  <si>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</si>
  <si>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</si>
  <si>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</si>
  <si>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</si>
  <si>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</si>
  <si>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</si>
  <si>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</si>
  <si>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</si>
  <si>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</si>
  <si>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</si>
  <si>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</si>
  <si>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</si>
  <si>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</si>
  <si>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</si>
  <si>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</si>
  <si>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</si>
  <si>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</si>
  <si>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</si>
  <si>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</si>
  <si>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</si>
  <si>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</si>
  <si>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</si>
  <si>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</si>
  <si>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</si>
  <si>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</si>
  <si>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</si>
  <si>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</si>
  <si>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</si>
  <si>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</si>
  <si>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</si>
  <si>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</si>
  <si>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</si>
  <si>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</si>
  <si>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</si>
  <si>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</si>
  <si>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</si>
  <si>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</si>
  <si>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</si>
  <si>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</si>
  <si>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</si>
  <si>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</si>
  <si>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</si>
  <si>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</si>
  <si>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</si>
  <si>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</si>
  <si>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</si>
  <si>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</si>
  <si>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</si>
  <si>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</si>
  <si>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</si>
  <si>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</si>
  <si>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</si>
  <si>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</si>
  <si>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</si>
  <si>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</si>
  <si>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</si>
  <si>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</si>
  <si>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</si>
  <si>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</si>
  <si>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</si>
  <si>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</si>
  <si>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</si>
  <si>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</si>
  <si>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</si>
  <si>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</si>
  <si>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</si>
  <si>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</si>
  <si>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</si>
  <si>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</si>
  <si>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</si>
  <si>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</si>
  <si>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</si>
  <si>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</si>
  <si>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</si>
  <si>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</si>
  <si>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</si>
  <si>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</si>
  <si>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</si>
  <si>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</si>
  <si>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</si>
  <si>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</si>
  <si>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</si>
  <si>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</si>
  <si>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</si>
  <si>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</si>
  <si>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</si>
  <si>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</si>
  <si>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</si>
  <si>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</si>
  <si>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</si>
  <si>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</si>
  <si>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</si>
  <si>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</si>
  <si>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</si>
  <si>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</si>
  <si>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</si>
  <si>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</si>
  <si>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</si>
  <si>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</si>
  <si>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</si>
  <si>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</si>
  <si>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</si>
  <si>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</si>
  <si>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</si>
  <si>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</si>
  <si>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</si>
  <si>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</si>
  <si>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</si>
  <si>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</si>
  <si>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</si>
  <si>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</si>
  <si>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</si>
  <si>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</si>
  <si>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</si>
  <si>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</si>
  <si>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</si>
  <si>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</si>
  <si>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</si>
  <si>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</si>
  <si>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</si>
  <si>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</si>
  <si>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</si>
  <si>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</si>
  <si>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</si>
  <si>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</si>
  <si>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</si>
  <si>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</si>
  <si>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</si>
  <si>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</si>
  <si>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</si>
  <si>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</si>
  <si>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</si>
  <si>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</si>
  <si>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</si>
  <si>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</si>
  <si>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</si>
  <si>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</si>
  <si>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</si>
  <si>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</si>
  <si>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</si>
  <si>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</si>
  <si>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</si>
  <si>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</si>
  <si>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</si>
  <si>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</si>
  <si>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</si>
  <si>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</si>
  <si>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</si>
  <si>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</si>
  <si>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</si>
  <si>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</si>
  <si>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</si>
  <si>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</si>
  <si>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</si>
  <si>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</si>
  <si>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</si>
  <si>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</si>
  <si>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</si>
  <si>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</si>
  <si>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</si>
  <si>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</si>
  <si>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</si>
  <si>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</si>
  <si>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</si>
  <si>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</si>
  <si>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</si>
  <si>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</si>
  <si>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</si>
  <si>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</si>
  <si>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</si>
  <si>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</si>
  <si>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</si>
  <si>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</si>
  <si>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</si>
  <si>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</si>
  <si>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</si>
  <si>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</si>
  <si>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</si>
  <si>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</si>
  <si>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</si>
  <si>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</si>
  <si>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</si>
  <si>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</si>
  <si>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</si>
  <si>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</si>
  <si>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</si>
  <si>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</si>
  <si>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</si>
  <si>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</si>
  <si>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</si>
  <si>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</si>
  <si>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</si>
  <si>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</si>
  <si>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</si>
  <si>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</si>
  <si>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</si>
  <si>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</si>
  <si>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</si>
  <si>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</si>
  <si>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</si>
  <si>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</si>
  <si>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</si>
  <si>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</si>
  <si>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</si>
  <si>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</si>
  <si>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</si>
  <si>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</si>
  <si>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</si>
  <si>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</si>
  <si>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</si>
  <si>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</si>
  <si>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</si>
  <si>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</si>
  <si>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</si>
  <si>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</si>
  <si>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</si>
  <si>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</si>
  <si>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</si>
  <si>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</si>
  <si>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</si>
  <si>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</si>
  <si>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</si>
  <si>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</si>
  <si>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</si>
  <si>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</si>
  <si>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</si>
  <si>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</si>
  <si>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</si>
  <si>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</si>
  <si>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</si>
  <si>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</si>
  <si>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</si>
  <si>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</si>
  <si>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</si>
  <si>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</si>
  <si>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</si>
  <si>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</si>
  <si>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</si>
  <si>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</si>
  <si>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</si>
  <si>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</si>
  <si>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</si>
  <si>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</si>
  <si>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</si>
  <si>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</si>
  <si>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</si>
  <si>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</si>
  <si>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</si>
  <si>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</si>
  <si>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</si>
  <si>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</si>
  <si>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</si>
  <si>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</si>
  <si>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</si>
  <si>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</si>
  <si>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</si>
  <si>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</si>
  <si>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</si>
  <si>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</si>
  <si>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</si>
  <si>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</si>
  <si>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</si>
  <si>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</si>
  <si>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</si>
  <si>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</si>
  <si>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</si>
  <si>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</si>
  <si>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</si>
  <si>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</si>
  <si>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</si>
  <si>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</si>
  <si>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</si>
  <si>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</si>
  <si>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</si>
  <si>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</si>
  <si>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</si>
  <si>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</si>
  <si>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</si>
  <si>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</si>
  <si>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</si>
  <si>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</si>
  <si>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</si>
  <si>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</si>
  <si>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</si>
  <si>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</si>
  <si>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</si>
  <si>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</si>
  <si>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</si>
  <si>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</si>
  <si>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</si>
  <si>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</si>
  <si>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</si>
  <si>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</si>
  <si>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</si>
  <si>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</si>
  <si>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</si>
  <si>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</si>
  <si>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</si>
  <si>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</si>
  <si>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</si>
  <si>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</si>
  <si>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</si>
  <si>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</si>
  <si>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</si>
  <si>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</si>
  <si>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</si>
  <si>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</si>
  <si>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</si>
  <si>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</si>
  <si>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</si>
  <si>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</si>
  <si>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</si>
  <si>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</si>
  <si>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</si>
  <si>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</si>
  <si>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</si>
  <si>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</si>
  <si>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</si>
  <si>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</si>
  <si>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</si>
  <si>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</si>
  <si>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</si>
  <si>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</si>
  <si>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</si>
  <si>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</si>
  <si>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</si>
  <si>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</si>
  <si>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</si>
  <si>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</si>
  <si>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</si>
  <si>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</si>
  <si>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</si>
  <si>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</si>
  <si>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</si>
  <si>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</si>
  <si>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</si>
  <si>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</si>
  <si>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</si>
  <si>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</si>
  <si>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</si>
  <si>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</si>
  <si>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</si>
  <si>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</si>
  <si>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</si>
  <si>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</si>
  <si>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</si>
  <si>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</si>
  <si>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</si>
  <si>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</si>
  <si>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</si>
  <si>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</si>
  <si>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</si>
  <si>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</si>
  <si>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</si>
  <si>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</si>
  <si>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</si>
  <si>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</si>
  <si>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</si>
  <si>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</si>
  <si>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</si>
  <si>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</si>
  <si>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</si>
  <si>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</si>
  <si>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</si>
  <si>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</si>
  <si>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</si>
  <si>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</si>
  <si>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</si>
  <si>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</si>
  <si>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</si>
  <si>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</si>
  <si>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</si>
  <si>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</si>
  <si>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</si>
  <si>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</si>
  <si>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</si>
  <si>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</si>
  <si>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</si>
  <si>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</si>
  <si>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</si>
  <si>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</si>
  <si>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</si>
  <si>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</si>
  <si>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</si>
  <si>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</si>
  <si>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</si>
  <si>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</si>
  <si>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</si>
  <si>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</si>
  <si>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</si>
  <si>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</si>
  <si>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</si>
  <si>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</si>
  <si>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</si>
  <si>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</si>
  <si>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</si>
  <si>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</si>
  <si>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</si>
  <si>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</si>
  <si>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</si>
  <si>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</si>
  <si>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</si>
  <si>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</si>
  <si>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</si>
  <si>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</si>
  <si>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</si>
  <si>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</si>
  <si>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</si>
  <si>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</si>
  <si>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</si>
  <si>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</si>
  <si>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</si>
  <si>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</si>
  <si>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</si>
  <si>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</si>
  <si>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</si>
  <si>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</si>
  <si>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</si>
  <si>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</si>
  <si>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</si>
  <si>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</si>
  <si>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</si>
  <si>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</si>
  <si>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</si>
  <si>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</si>
  <si>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</si>
  <si>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</si>
  <si>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</si>
  <si>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</si>
  <si>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</si>
  <si>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</si>
  <si>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</si>
  <si>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</si>
  <si>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</si>
  <si>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</si>
  <si>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</si>
  <si>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</si>
  <si>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</si>
  <si>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</si>
  <si>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</si>
  <si>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</si>
  <si>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</si>
  <si>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</si>
  <si>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</si>
  <si>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</si>
  <si>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</si>
  <si>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</si>
  <si>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</si>
  <si>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</si>
  <si>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</si>
  <si>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</si>
  <si>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</si>
  <si>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</si>
  <si>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</si>
  <si>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</si>
  <si>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</si>
  <si>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</si>
  <si>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</si>
  <si>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</si>
  <si>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</si>
  <si>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</si>
  <si>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</si>
  <si>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</si>
  <si>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</si>
  <si>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</si>
  <si>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</si>
  <si>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</si>
  <si>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</si>
  <si>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</si>
  <si>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</si>
  <si>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</si>
  <si>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</si>
  <si>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</si>
  <si>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</si>
  <si>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</si>
  <si>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</si>
  <si>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</si>
  <si>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</si>
  <si>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</si>
  <si>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</si>
  <si>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</si>
  <si>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</si>
  <si>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</si>
  <si>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</si>
  <si>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</si>
  <si>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</si>
  <si>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</si>
  <si>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</si>
  <si>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</si>
  <si>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</si>
  <si>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</si>
  <si>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</si>
  <si>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</si>
  <si>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</si>
  <si>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</si>
  <si>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</si>
  <si>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</si>
  <si>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</si>
  <si>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</si>
  <si>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</si>
  <si>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</si>
  <si>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</si>
  <si>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</si>
  <si>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</si>
  <si>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</si>
  <si>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</si>
  <si>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</si>
  <si>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</si>
  <si>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</si>
  <si>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</si>
  <si>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</si>
  <si>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</si>
  <si>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</si>
  <si>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</si>
  <si>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</si>
  <si>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</si>
  <si>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</si>
  <si>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</si>
  <si>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</si>
  <si>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</si>
  <si>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</si>
  <si>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</si>
  <si>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</si>
  <si>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</si>
  <si>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</si>
  <si>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</si>
  <si>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</si>
  <si>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</si>
  <si>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</si>
  <si>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</si>
  <si>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</si>
  <si>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</si>
  <si>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</si>
  <si>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</si>
  <si>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</si>
  <si>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</si>
  <si>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</si>
  <si>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</si>
  <si>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</si>
  <si>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</si>
  <si>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</si>
  <si>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</si>
  <si>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</si>
  <si>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</si>
  <si>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</si>
  <si>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</si>
  <si>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</si>
  <si>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</si>
  <si>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</si>
  <si>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</si>
  <si>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</si>
  <si>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</si>
  <si>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</si>
  <si>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</si>
  <si>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</si>
  <si>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</si>
  <si>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</si>
  <si>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</si>
  <si>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</si>
  <si>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</si>
  <si>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</si>
  <si>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</si>
  <si>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</si>
  <si>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</si>
  <si>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</si>
  <si>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</si>
  <si>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</si>
  <si>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</si>
  <si>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</si>
  <si>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</si>
  <si>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</si>
  <si>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</si>
  <si>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</si>
  <si>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</si>
  <si>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</si>
  <si>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</si>
  <si>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</si>
  <si>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</si>
  <si>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</si>
  <si>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</si>
  <si>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</si>
  <si>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</si>
  <si>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</si>
  <si>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</si>
  <si>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</si>
  <si>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</si>
  <si>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</si>
  <si>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</si>
  <si>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</si>
  <si>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</si>
  <si>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</si>
  <si>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</si>
  <si>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</si>
  <si>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</si>
  <si>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</si>
  <si>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</si>
  <si>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</si>
  <si>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</si>
  <si>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</si>
  <si>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</si>
  <si>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</si>
  <si>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</si>
  <si>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</si>
  <si>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</si>
  <si>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</si>
  <si>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</si>
  <si>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</si>
  <si>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</si>
  <si>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</si>
  <si>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</si>
  <si>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</si>
  <si>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</si>
  <si>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</si>
  <si>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</si>
  <si>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</si>
  <si>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</si>
  <si>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</si>
  <si>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</si>
  <si>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</si>
  <si>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</si>
  <si>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</si>
  <si>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</si>
  <si>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</si>
  <si>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</si>
  <si>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</si>
  <si>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</si>
  <si>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</si>
  <si>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</si>
  <si>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</si>
  <si>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</si>
  <si>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</si>
  <si>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</si>
  <si>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</si>
  <si>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</si>
  <si>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</si>
  <si>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</si>
  <si>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</si>
  <si>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</si>
  <si>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</si>
  <si>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</si>
  <si>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</si>
  <si>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</si>
  <si>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</si>
  <si>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</si>
  <si>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</si>
  <si>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</si>
  <si>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</si>
  <si>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</si>
  <si>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</si>
  <si>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</si>
  <si>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</si>
  <si>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</si>
  <si>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</si>
  <si>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</si>
  <si>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</si>
  <si>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</si>
  <si>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</si>
  <si>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</si>
  <si>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</si>
  <si>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</si>
  <si>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</si>
  <si>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</si>
  <si>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</si>
  <si>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</si>
  <si>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</si>
  <si>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</si>
  <si>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</si>
  <si>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</si>
  <si>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</si>
  <si>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</si>
  <si>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</si>
  <si>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</si>
  <si>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</si>
  <si>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</si>
  <si>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</si>
  <si>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</si>
  <si>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</si>
  <si>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</si>
  <si>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</si>
  <si>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</si>
  <si>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</si>
  <si>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</si>
  <si>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</si>
  <si>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</si>
  <si>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</si>
  <si>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</si>
  <si>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</si>
  <si>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</si>
  <si>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</si>
  <si>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</si>
  <si>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</si>
  <si>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</si>
  <si>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</si>
  <si>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</si>
  <si>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</si>
  <si>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</si>
  <si>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</si>
  <si>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</si>
  <si>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</si>
  <si>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</si>
  <si>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</si>
  <si>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</si>
  <si>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</si>
  <si>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</si>
  <si>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</si>
  <si>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</si>
  <si>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</si>
  <si>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</si>
  <si>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</si>
  <si>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</si>
  <si>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</si>
  <si>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</si>
  <si>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</si>
  <si>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</si>
  <si>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</si>
  <si>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</si>
  <si>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</si>
  <si>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</si>
  <si>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</si>
  <si>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</si>
  <si>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</si>
  <si>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</si>
  <si>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</si>
  <si>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</si>
  <si>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</si>
  <si>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</si>
  <si>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</si>
  <si>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</si>
  <si>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</si>
  <si>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</si>
  <si>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</si>
  <si>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</si>
  <si>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</si>
  <si>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</si>
  <si>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</si>
  <si>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</si>
  <si>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</si>
  <si>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</si>
  <si>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</si>
  <si>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</si>
  <si>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</si>
  <si>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</si>
  <si>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</si>
  <si>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</si>
  <si>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</si>
  <si>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</si>
  <si>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</si>
  <si>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</si>
  <si>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</si>
  <si>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</si>
  <si>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</si>
  <si>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</si>
  <si>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</si>
  <si>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</si>
  <si>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</si>
  <si>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</si>
  <si>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</si>
  <si>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</si>
  <si>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</si>
  <si>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</si>
  <si>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</si>
  <si>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</si>
  <si>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</si>
  <si>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</si>
  <si>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</si>
  <si>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</si>
  <si>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</si>
  <si>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</si>
  <si>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</si>
  <si>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</si>
  <si>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</si>
  <si>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</si>
  <si>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</si>
  <si>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</si>
  <si>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</si>
  <si>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</si>
  <si>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</si>
  <si>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</si>
  <si>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</si>
  <si>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</si>
  <si>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</si>
  <si>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</si>
  <si>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</si>
  <si>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</si>
  <si>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</si>
  <si>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</si>
  <si>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</si>
  <si>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</si>
  <si>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</si>
  <si>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</si>
  <si>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</si>
  <si>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</si>
  <si>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</si>
  <si>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</si>
  <si>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</si>
  <si>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</si>
  <si>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</si>
  <si>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</si>
  <si>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</si>
  <si>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</si>
  <si>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</si>
  <si>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</si>
  <si>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</si>
  <si>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</si>
  <si>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</si>
  <si>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</si>
  <si>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</si>
  <si>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</si>
  <si>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</si>
  <si>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</si>
  <si>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</si>
  <si>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</si>
  <si>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</si>
  <si>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</si>
  <si>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</si>
  <si>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</si>
  <si>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</si>
  <si>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</si>
  <si>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</si>
  <si>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</si>
  <si>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</si>
  <si>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</si>
  <si>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</si>
  <si>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</si>
  <si>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</si>
  <si>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</si>
  <si>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</si>
  <si>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</si>
  <si>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</si>
  <si>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</si>
  <si>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</si>
  <si>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</si>
  <si>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</si>
  <si>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</si>
  <si>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</si>
  <si>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</si>
  <si>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</si>
  <si>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</si>
  <si>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</si>
  <si>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</si>
  <si>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</si>
  <si>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</si>
  <si>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</si>
  <si>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</si>
  <si>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</si>
  <si>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</si>
  <si>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</si>
  <si>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</si>
  <si>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</si>
  <si>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</si>
  <si>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</si>
  <si>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</si>
  <si>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</si>
  <si>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</si>
  <si>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</si>
  <si>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</si>
  <si>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</si>
  <si>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</si>
  <si>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</si>
  <si>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</si>
  <si>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</si>
  <si>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</si>
  <si>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</si>
  <si>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</si>
  <si>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</si>
  <si>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</si>
  <si>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</si>
  <si>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</si>
  <si>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</si>
  <si>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</si>
  <si>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</si>
  <si>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</si>
  <si>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</si>
  <si>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</si>
  <si>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</si>
  <si>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</si>
  <si>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</si>
  <si>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</si>
  <si>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</si>
  <si>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</si>
  <si>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</si>
  <si>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</si>
  <si>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</si>
  <si>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</si>
  <si>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</si>
  <si>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</si>
  <si>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</si>
  <si>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</si>
  <si>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</si>
  <si>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</si>
  <si>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</si>
  <si>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</si>
  <si>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</si>
  <si>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</si>
  <si>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</si>
  <si>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</si>
  <si>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</si>
  <si>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</si>
  <si>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</si>
  <si>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</si>
  <si>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</si>
  <si>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</si>
  <si>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</si>
  <si>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</si>
  <si>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</si>
  <si>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</si>
  <si>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</si>
  <si>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</si>
  <si>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</si>
  <si>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</si>
  <si>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</si>
  <si>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</si>
  <si>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</si>
  <si>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</si>
  <si>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</si>
  <si>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</si>
  <si>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</si>
  <si>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</si>
  <si>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</si>
  <si>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</si>
  <si>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</si>
  <si>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</si>
  <si>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</si>
  <si>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</si>
  <si>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</si>
  <si>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</si>
  <si>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</si>
  <si>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</si>
  <si>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</si>
  <si>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</si>
  <si>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</si>
  <si>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</si>
  <si>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</si>
  <si>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</si>
  <si>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</si>
  <si>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</si>
  <si>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</si>
  <si>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</si>
  <si>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</si>
  <si>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</si>
  <si>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</si>
  <si>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</si>
  <si>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</si>
  <si>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</si>
  <si>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</si>
  <si>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</si>
  <si>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</si>
  <si>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</si>
  <si>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</si>
  <si>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</si>
  <si>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</si>
  <si>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</si>
  <si>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</si>
  <si>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</si>
  <si>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</si>
  <si>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</si>
  <si>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</si>
  <si>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</si>
  <si>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</si>
  <si>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</si>
  <si>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</si>
  <si>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</si>
  <si>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</si>
  <si>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</si>
  <si>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</si>
  <si>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</si>
  <si>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</si>
  <si>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</si>
  <si>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</si>
  <si>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</si>
  <si>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</si>
  <si>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</si>
  <si>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</si>
  <si>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</si>
  <si>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</si>
  <si>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</si>
  <si>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</si>
  <si>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</si>
  <si>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</si>
  <si>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</si>
  <si>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</si>
  <si>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</si>
  <si>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</si>
  <si>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</si>
  <si>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</si>
  <si>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</si>
  <si>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</si>
  <si>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</si>
  <si>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</si>
  <si>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</si>
  <si>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</si>
  <si>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</si>
  <si>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</si>
  <si>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</si>
  <si>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</si>
  <si>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</si>
  <si>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</si>
  <si>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</si>
  <si>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</si>
  <si>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</si>
  <si>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</si>
  <si>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</si>
  <si>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</si>
  <si>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</si>
  <si>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</si>
  <si>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</si>
  <si>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</si>
  <si>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</si>
  <si>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</si>
  <si>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</si>
  <si>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</si>
  <si>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</si>
  <si>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</si>
  <si>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</si>
  <si>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</si>
  <si>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</si>
  <si>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</si>
  <si>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</si>
  <si>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</si>
  <si>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</si>
  <si>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</si>
  <si>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</si>
  <si>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</si>
  <si>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</si>
  <si>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</si>
  <si>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</si>
  <si>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</si>
  <si>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</si>
  <si>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</si>
  <si>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</si>
  <si>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</si>
  <si>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</si>
  <si>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</si>
  <si>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</si>
  <si>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</si>
  <si>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</si>
  <si>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</si>
  <si>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</si>
  <si>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</si>
  <si>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</si>
  <si>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</si>
  <si>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</si>
  <si>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</si>
  <si>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</si>
  <si>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</si>
  <si>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</si>
  <si>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</si>
  <si>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</si>
  <si>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</si>
  <si>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</si>
  <si>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</si>
  <si>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</si>
  <si>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</si>
  <si>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</si>
  <si>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</si>
  <si>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</si>
  <si>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</si>
  <si>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</si>
  <si>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</si>
  <si>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</si>
  <si>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</si>
  <si>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</si>
  <si>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</si>
  <si>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</si>
  <si>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</si>
  <si>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</si>
  <si>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</si>
  <si>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</si>
  <si>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</si>
  <si>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</si>
  <si>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</si>
  <si>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</si>
  <si>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</si>
  <si>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</si>
  <si>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</si>
  <si>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</si>
  <si>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</si>
  <si>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</si>
  <si>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</si>
  <si>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</si>
  <si>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</si>
  <si>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</si>
  <si>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</si>
  <si>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</si>
  <si>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</si>
  <si>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</si>
  <si>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</si>
  <si>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</si>
  <si>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</si>
  <si>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</si>
  <si>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</si>
  <si>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</si>
  <si>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</si>
  <si>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</si>
  <si>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</si>
  <si>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</si>
  <si>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</si>
  <si>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</si>
  <si>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</si>
  <si>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</si>
  <si>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</si>
  <si>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</si>
  <si>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</si>
  <si>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</si>
  <si>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</si>
  <si>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</si>
  <si>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</si>
  <si>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</si>
  <si>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</si>
  <si>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</si>
  <si>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</si>
  <si>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</si>
  <si>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</si>
  <si>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</si>
  <si>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</si>
  <si>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</si>
  <si>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</si>
  <si>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</si>
  <si>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</si>
  <si>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</si>
  <si>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</si>
  <si>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</si>
  <si>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</si>
  <si>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</si>
  <si>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</si>
  <si>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</si>
  <si>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</si>
  <si>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</si>
  <si>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</si>
  <si>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</si>
  <si>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</si>
  <si>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</si>
  <si>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</si>
  <si>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</si>
  <si>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</si>
  <si>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</si>
  <si>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</si>
  <si>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</si>
  <si>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</si>
  <si>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</si>
  <si>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</si>
  <si>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</si>
  <si>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</si>
  <si>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</si>
  <si>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</si>
  <si>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</si>
  <si>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</si>
  <si>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</si>
  <si>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</si>
  <si>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</si>
  <si>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</si>
  <si>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</si>
  <si>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</si>
  <si>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</si>
  <si>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</si>
  <si>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</si>
  <si>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</si>
  <si>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</si>
  <si>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</si>
  <si>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</si>
  <si>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</si>
  <si>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</si>
  <si>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</si>
  <si>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</si>
  <si>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</si>
  <si>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</si>
  <si>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</si>
  <si>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</si>
  <si>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</si>
  <si>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</si>
  <si>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</si>
  <si>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</si>
  <si>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</si>
  <si>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</si>
  <si>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</si>
  <si>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</si>
  <si>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</si>
  <si>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</si>
  <si>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</si>
  <si>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</si>
  <si>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</si>
  <si>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</si>
  <si>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</si>
  <si>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</si>
  <si>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</si>
  <si>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</si>
  <si>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</si>
  <si>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</si>
  <si>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</si>
  <si>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</si>
  <si>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</si>
  <si>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</si>
  <si>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</si>
  <si>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</si>
  <si>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</si>
  <si>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</si>
  <si>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</si>
  <si>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</si>
  <si>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</si>
  <si>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</si>
  <si>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</si>
  <si>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</si>
  <si>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</si>
  <si>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</si>
  <si>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</si>
  <si>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</si>
  <si>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</si>
  <si>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</si>
  <si>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</si>
  <si>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</si>
  <si>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</si>
  <si>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</si>
  <si>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</si>
  <si>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</si>
  <si>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</si>
  <si>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</si>
  <si>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</si>
  <si>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</si>
  <si>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</si>
  <si>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</si>
  <si>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</si>
  <si>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</si>
  <si>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</si>
  <si>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</si>
  <si>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</si>
  <si>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</si>
  <si>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</si>
  <si>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</si>
  <si>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</si>
  <si>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</si>
  <si>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</si>
  <si>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</si>
  <si>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</si>
  <si>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</si>
  <si>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</si>
  <si>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</si>
  <si>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</si>
  <si>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</si>
  <si>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</si>
  <si>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</si>
  <si>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</si>
  <si>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</si>
  <si>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</si>
  <si>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</si>
  <si>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</si>
  <si>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</si>
  <si>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</si>
  <si>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</si>
  <si>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</si>
  <si>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</si>
  <si>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</si>
  <si>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</si>
  <si>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</si>
  <si>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</si>
  <si>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</si>
  <si>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</si>
  <si>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</si>
  <si>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</si>
  <si>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</si>
  <si>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</si>
  <si>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</si>
  <si>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</si>
  <si>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</si>
  <si>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</si>
  <si>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</si>
  <si>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</si>
  <si>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</si>
  <si>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</si>
  <si>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</si>
  <si>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</si>
  <si>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</si>
  <si>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</si>
  <si>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</si>
  <si>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</si>
  <si>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</si>
  <si>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</si>
  <si>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</si>
  <si>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</si>
  <si>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</si>
  <si>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</si>
  <si>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</si>
  <si>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</si>
  <si>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</si>
  <si>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</si>
  <si>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</si>
  <si>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</si>
  <si>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</si>
  <si>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</si>
  <si>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</si>
  <si>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</si>
  <si>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</si>
  <si>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</si>
  <si>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</si>
  <si>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</si>
  <si>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</si>
  <si>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</si>
  <si>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</si>
  <si>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</si>
  <si>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</si>
  <si>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</si>
  <si>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</si>
  <si>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</si>
  <si>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</si>
  <si>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</si>
  <si>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</si>
  <si>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</si>
  <si>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</si>
  <si>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</si>
  <si>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</si>
  <si>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</si>
  <si>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</si>
  <si>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</si>
  <si>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</si>
  <si>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</si>
  <si>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</si>
  <si>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</si>
  <si>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</si>
  <si>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</si>
  <si>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</si>
  <si>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</si>
  <si>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</si>
  <si>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</si>
  <si>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</si>
  <si>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</si>
  <si>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</si>
  <si>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</si>
  <si>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</si>
  <si>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</si>
  <si>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</si>
  <si>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</si>
  <si>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</si>
  <si>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</si>
  <si>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</si>
  <si>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</si>
  <si>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</si>
  <si>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</si>
  <si>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</si>
  <si>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</si>
  <si>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</si>
  <si>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</si>
  <si>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</si>
  <si>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</si>
  <si>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</si>
  <si>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</si>
  <si>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</si>
  <si>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</si>
  <si>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</si>
  <si>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</si>
  <si>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</si>
  <si>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</si>
  <si>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</si>
  <si>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</si>
  <si>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</si>
  <si>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</si>
  <si>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</si>
  <si>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</si>
  <si>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</si>
  <si>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</si>
  <si>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</si>
  <si>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</si>
  <si>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</si>
  <si>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</si>
  <si>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</si>
  <si>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</si>
  <si>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</si>
  <si>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</si>
  <si>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</si>
  <si>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</si>
  <si>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</si>
  <si>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</si>
  <si>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</si>
  <si>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</si>
  <si>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</si>
  <si>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</si>
  <si>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</si>
  <si>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</si>
  <si>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</si>
  <si>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</si>
  <si>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</si>
  <si>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</si>
  <si>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</si>
  <si>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</si>
  <si>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</si>
  <si>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</si>
  <si>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</si>
  <si>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</si>
  <si>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</si>
  <si>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</si>
  <si>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</si>
  <si>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</si>
  <si>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</si>
  <si>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</si>
  <si>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</si>
  <si>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</si>
  <si>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</si>
  <si>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</si>
  <si>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</si>
  <si>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</si>
  <si>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</si>
  <si>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</si>
  <si>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</si>
  <si>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</si>
  <si>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</si>
  <si>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</si>
  <si>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</si>
  <si>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</si>
  <si>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</si>
  <si>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</si>
  <si>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</si>
  <si>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</si>
  <si>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</si>
  <si>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</si>
  <si>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</si>
  <si>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</si>
  <si>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</si>
  <si>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</si>
  <si>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</si>
  <si>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</si>
  <si>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</si>
  <si>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</si>
  <si>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</si>
  <si>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</si>
  <si>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</si>
  <si>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</si>
  <si>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</si>
  <si>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</si>
  <si>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</si>
  <si>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</si>
  <si>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</si>
  <si>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</si>
  <si>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</si>
  <si>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</si>
  <si>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</si>
  <si>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</si>
  <si>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</si>
  <si>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</si>
  <si>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</si>
  <si>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</si>
  <si>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</si>
  <si>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</si>
  <si>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</si>
  <si>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</si>
  <si>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</si>
  <si>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</si>
  <si>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</si>
  <si>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</si>
  <si>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</si>
  <si>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</si>
  <si>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</si>
  <si>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</si>
  <si>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</si>
  <si>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</si>
  <si>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</si>
  <si>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</si>
  <si>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</si>
  <si>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</si>
  <si>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</si>
  <si>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</si>
  <si>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</si>
  <si>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</si>
  <si>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</si>
  <si>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</si>
  <si>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</si>
  <si>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</si>
  <si>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</si>
  <si>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</si>
  <si>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</si>
  <si>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</si>
  <si>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</si>
  <si>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</si>
  <si>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</si>
  <si>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</si>
  <si>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</si>
  <si>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</si>
  <si>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</si>
  <si>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</si>
  <si>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</si>
  <si>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</si>
  <si>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</si>
  <si>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</si>
  <si>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</si>
  <si>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</si>
  <si>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</si>
  <si>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</si>
  <si>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</si>
  <si>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</si>
  <si>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</si>
  <si>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</si>
  <si>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</si>
  <si>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</si>
  <si>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</si>
  <si>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</si>
  <si>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</si>
  <si>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</si>
  <si>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</si>
  <si>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</si>
  <si>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</si>
  <si>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</si>
  <si>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</si>
  <si>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</si>
  <si>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</si>
  <si>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</si>
  <si>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</si>
  <si>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</si>
  <si>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</si>
  <si>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</si>
  <si>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</si>
  <si>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</si>
  <si>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</si>
  <si>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</si>
  <si>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</si>
  <si>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</si>
  <si>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</si>
  <si>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</si>
  <si>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</si>
  <si>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</si>
  <si>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</si>
  <si>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</si>
  <si>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</si>
  <si>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</si>
  <si>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</si>
  <si>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</si>
  <si>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</si>
  <si>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</si>
  <si>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</si>
  <si>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</si>
  <si>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</si>
  <si>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</si>
  <si>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</si>
  <si>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</si>
  <si>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</si>
  <si>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</si>
  <si>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</si>
  <si>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</si>
  <si>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</si>
  <si>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</si>
  <si>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</si>
  <si>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</si>
  <si>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</si>
  <si>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</si>
  <si>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</si>
  <si>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</si>
  <si>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</si>
  <si>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</si>
  <si>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</si>
  <si>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</si>
  <si>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</si>
  <si>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</si>
  <si>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</si>
  <si>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</si>
  <si>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</si>
  <si>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</si>
  <si>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</si>
  <si>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</si>
  <si>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</si>
  <si>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</si>
  <si>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</si>
  <si>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</si>
  <si>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</si>
  <si>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</si>
  <si>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</si>
  <si>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</si>
  <si>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</si>
  <si>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</si>
  <si>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</si>
  <si>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</si>
  <si>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</si>
  <si>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</si>
  <si>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</si>
  <si>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</si>
  <si>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</si>
  <si>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</si>
  <si>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</si>
  <si>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</si>
  <si>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</si>
  <si>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</si>
  <si>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</si>
  <si>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</si>
  <si>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</si>
  <si>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</si>
  <si>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</si>
  <si>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</si>
  <si>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</si>
  <si>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</si>
  <si>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</si>
  <si>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</si>
  <si>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</si>
  <si>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</si>
  <si>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</si>
  <si>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</si>
  <si>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</si>
  <si>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</si>
  <si>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</si>
  <si>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</si>
  <si>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</si>
  <si>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</si>
  <si>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</si>
  <si>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</si>
  <si>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</si>
  <si>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</si>
  <si>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</si>
  <si>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</si>
  <si>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</si>
  <si>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</si>
  <si>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</si>
  <si>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</si>
  <si>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</si>
  <si>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</si>
  <si>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</si>
  <si>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</si>
  <si>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</si>
  <si>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</si>
  <si>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</si>
  <si>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</si>
  <si>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</si>
  <si>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</si>
  <si>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</si>
  <si>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</si>
  <si>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</si>
  <si>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</si>
  <si>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</si>
  <si>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</si>
  <si>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</si>
  <si>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</si>
  <si>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</si>
  <si>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</si>
  <si>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</si>
  <si>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</si>
  <si>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</si>
  <si>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</si>
  <si>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</si>
  <si>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</si>
  <si>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</si>
  <si>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</si>
  <si>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</si>
  <si>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</si>
  <si>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</si>
  <si>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</si>
  <si>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</si>
  <si>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</si>
  <si>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</si>
  <si>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</si>
  <si>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</si>
  <si>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</si>
  <si>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</si>
  <si>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</si>
  <si>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</si>
  <si>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</si>
  <si>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</si>
  <si>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</si>
  <si>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</si>
  <si>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</si>
  <si>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</si>
  <si>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</si>
  <si>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</si>
  <si>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</si>
  <si>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</si>
  <si>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</si>
  <si>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</si>
  <si>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</si>
  <si>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</si>
  <si>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</si>
  <si>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</si>
  <si>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</si>
  <si>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</si>
  <si>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</si>
  <si>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</si>
  <si>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</si>
  <si>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</si>
  <si>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</si>
  <si>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</si>
  <si>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</si>
  <si>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</si>
  <si>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</si>
  <si>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</si>
  <si>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</si>
  <si>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</si>
  <si>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</si>
  <si>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</si>
  <si>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</si>
  <si>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</si>
  <si>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</si>
  <si>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</si>
  <si>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</si>
  <si>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</si>
  <si>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</si>
  <si>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</si>
  <si>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</si>
  <si>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</si>
  <si>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</si>
  <si>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</si>
  <si>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</si>
  <si>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</si>
  <si>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</si>
  <si>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</si>
  <si>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</si>
  <si>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</si>
  <si>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</si>
  <si>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</si>
  <si>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</si>
  <si>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</si>
  <si>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</si>
  <si>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</si>
  <si>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</si>
  <si>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</si>
  <si>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</si>
  <si>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</si>
  <si>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</si>
  <si>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</si>
  <si>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</si>
  <si>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</si>
  <si>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</si>
  <si>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</si>
  <si>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</si>
  <si>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</si>
  <si>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</si>
  <si>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</si>
  <si>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</si>
  <si>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</si>
  <si>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</si>
  <si>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</si>
  <si>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</si>
  <si>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</si>
  <si>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</si>
  <si>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</si>
  <si>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</si>
  <si>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</si>
  <si>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</si>
  <si>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</si>
  <si>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</si>
  <si>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</si>
  <si>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</si>
  <si>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</si>
  <si>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</si>
  <si>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</si>
  <si>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</si>
  <si>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</si>
  <si>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</si>
  <si>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</si>
  <si>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</si>
  <si>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</si>
  <si>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</si>
  <si>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</si>
  <si>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</si>
  <si>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</si>
  <si>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</si>
  <si>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</si>
  <si>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</si>
  <si>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</si>
  <si>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</si>
  <si>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</si>
  <si>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</si>
  <si>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</si>
  <si>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</si>
  <si>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</si>
  <si>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</si>
  <si>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</si>
  <si>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</si>
  <si>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</si>
  <si>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</si>
  <si>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</si>
  <si>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</si>
  <si>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</si>
  <si>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</si>
  <si>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</si>
  <si>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</si>
  <si>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</si>
  <si>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</si>
  <si>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</si>
  <si>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</si>
  <si>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</si>
  <si>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</si>
  <si>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</si>
  <si>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</si>
  <si>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</si>
  <si>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</si>
  <si>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</si>
  <si>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</si>
  <si>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</si>
  <si>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</si>
  <si>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</si>
  <si>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</si>
  <si>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</si>
  <si>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</si>
  <si>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</si>
  <si>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</si>
  <si>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</si>
  <si>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</si>
  <si>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</si>
  <si>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</si>
  <si>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</si>
  <si>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</si>
  <si>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</si>
  <si>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</si>
  <si>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</si>
  <si>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</si>
  <si>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</si>
  <si>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</si>
  <si>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</si>
  <si>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</si>
  <si>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</si>
  <si>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</si>
  <si>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</si>
  <si>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</si>
  <si>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</si>
  <si>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</si>
  <si>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</si>
  <si>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</si>
  <si>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</si>
  <si>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</si>
  <si>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</si>
  <si>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</si>
  <si>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</si>
  <si>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</si>
  <si>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</si>
  <si>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</si>
  <si>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</si>
  <si>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</si>
  <si>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</si>
  <si>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</si>
  <si>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</si>
  <si>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</si>
  <si>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</si>
  <si>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</si>
  <si>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</si>
  <si>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</si>
  <si>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</si>
  <si>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</si>
  <si>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</si>
  <si>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</si>
  <si>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</si>
  <si>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</si>
  <si>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</si>
  <si>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</si>
  <si>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</si>
  <si>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</si>
  <si>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</si>
  <si>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</si>
  <si>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</si>
  <si>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</si>
  <si>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</si>
  <si>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</si>
  <si>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</si>
  <si>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</si>
  <si>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</si>
  <si>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</si>
  <si>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</si>
  <si>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</si>
  <si>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</si>
  <si>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</si>
  <si>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</si>
  <si>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</si>
  <si>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</si>
  <si>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</si>
  <si>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</si>
  <si>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</si>
  <si>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</si>
  <si>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</si>
  <si>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</si>
  <si>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</si>
  <si>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</si>
  <si>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</si>
  <si>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</si>
  <si>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</si>
  <si>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</si>
  <si>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</si>
  <si>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</si>
  <si>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</si>
  <si>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</si>
  <si>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</si>
  <si>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</si>
  <si>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</si>
  <si>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</si>
  <si>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</si>
  <si>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</si>
  <si>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</si>
  <si>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</si>
  <si>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</si>
  <si>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</si>
  <si>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</si>
  <si>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</si>
  <si>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</si>
  <si>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</si>
  <si>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</si>
  <si>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</si>
  <si>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</si>
  <si>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</si>
  <si>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</si>
  <si>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</si>
  <si>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</si>
  <si>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</si>
  <si>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</si>
  <si>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</si>
  <si>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</si>
  <si>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</si>
  <si>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</si>
  <si>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</si>
  <si>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</si>
  <si>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</si>
  <si>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</si>
  <si>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</si>
  <si>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</si>
  <si>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</si>
  <si>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</si>
  <si>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</si>
  <si>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</si>
  <si>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</si>
  <si>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</si>
  <si>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</si>
  <si>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</si>
  <si>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</si>
  <si>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</si>
  <si>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</si>
  <si>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</si>
  <si>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</si>
  <si>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</si>
  <si>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</si>
  <si>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</si>
  <si>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</si>
  <si>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</si>
  <si>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</si>
  <si>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</si>
  <si>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</si>
  <si>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</si>
  <si>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</si>
  <si>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</si>
  <si>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</si>
  <si>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</si>
  <si>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</si>
  <si>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</si>
  <si>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</si>
  <si>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</si>
  <si>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</si>
  <si>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</si>
  <si>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</si>
  <si>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</si>
  <si>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</si>
  <si>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</si>
  <si>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</si>
  <si>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</si>
  <si>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</si>
  <si>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</si>
  <si>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</si>
  <si>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</si>
  <si>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</si>
  <si>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</si>
  <si>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</si>
  <si>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</si>
  <si>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</si>
  <si>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</si>
  <si>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</si>
  <si>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</si>
  <si>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</si>
  <si>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</si>
  <si>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</si>
  <si>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</si>
  <si>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</si>
  <si>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</si>
  <si>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</si>
  <si>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</si>
  <si>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</si>
  <si>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</si>
  <si>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</si>
  <si>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</si>
  <si>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</si>
  <si>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</si>
  <si>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</si>
  <si>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</si>
  <si>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</si>
  <si>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</si>
  <si>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</si>
  <si>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</si>
  <si>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</si>
  <si>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</si>
  <si>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</si>
  <si>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</si>
  <si>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</si>
  <si>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</si>
  <si>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</si>
  <si>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</si>
  <si>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</si>
  <si>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</si>
  <si>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</si>
  <si>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</si>
  <si>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</si>
  <si>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</si>
  <si>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</si>
  <si>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</si>
  <si>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</si>
  <si>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</si>
  <si>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</si>
  <si>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</si>
  <si>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</si>
  <si>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</si>
  <si>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</si>
  <si>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</si>
  <si>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</si>
  <si>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</si>
  <si>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</si>
  <si>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</si>
  <si>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</si>
  <si>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</si>
  <si>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</si>
  <si>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</si>
  <si>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</si>
  <si>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</si>
  <si>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</si>
  <si>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</si>
  <si>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</si>
  <si>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</si>
  <si>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</si>
  <si>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</si>
  <si>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</si>
  <si>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</si>
  <si>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</si>
  <si>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</si>
  <si>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</si>
  <si>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</si>
  <si>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</si>
  <si>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</si>
  <si>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</si>
  <si>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</si>
  <si>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</si>
  <si>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</si>
  <si>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</si>
  <si>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</si>
  <si>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</si>
  <si>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</si>
  <si>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</si>
  <si>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</si>
  <si>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</si>
  <si>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</si>
  <si>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</si>
  <si>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</si>
  <si>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</si>
  <si>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</si>
  <si>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</si>
  <si>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</si>
  <si>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</si>
  <si>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</si>
  <si>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</si>
  <si>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</si>
  <si>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</si>
  <si>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</si>
  <si>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</si>
  <si>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</si>
  <si>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</si>
  <si>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</si>
  <si>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</si>
  <si>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</si>
  <si>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</si>
  <si>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</si>
  <si>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</si>
  <si>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</si>
  <si>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</si>
  <si>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</si>
  <si>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</si>
  <si>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</si>
  <si>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</si>
  <si>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</si>
  <si>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</si>
  <si>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</si>
  <si>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</si>
  <si>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</si>
  <si>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</si>
  <si>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</si>
  <si>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</si>
  <si>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</si>
  <si>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</si>
  <si>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</si>
  <si>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</si>
  <si>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</si>
  <si>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</si>
  <si>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</si>
  <si>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</si>
  <si>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</si>
  <si>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</si>
  <si>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</si>
  <si>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</si>
  <si>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</si>
  <si>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</si>
  <si>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</si>
  <si>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</si>
  <si>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</si>
  <si>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</si>
  <si>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</si>
  <si>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</si>
  <si>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</si>
  <si>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</si>
  <si>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</si>
  <si>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</si>
  <si>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</si>
  <si>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</si>
  <si>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</si>
  <si>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</si>
  <si>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</si>
  <si>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</si>
  <si>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</si>
  <si>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</si>
  <si>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</si>
  <si>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</si>
  <si>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</si>
  <si>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</si>
  <si>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</si>
  <si>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</si>
  <si>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</si>
  <si>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</si>
  <si>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</si>
  <si>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</si>
  <si>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</si>
  <si>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</si>
  <si>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</si>
  <si>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</si>
  <si>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</si>
  <si>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</si>
  <si>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</si>
  <si>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</si>
  <si>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</si>
  <si>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</si>
  <si>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</si>
  <si>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</si>
  <si>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</si>
  <si>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</si>
  <si>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</si>
  <si>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</si>
  <si>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</si>
  <si>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</si>
  <si>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</si>
  <si>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</si>
  <si>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</si>
  <si>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</si>
  <si>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</si>
  <si>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</si>
  <si>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</si>
  <si>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</si>
  <si>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</si>
  <si>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</si>
  <si>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</si>
  <si>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</si>
  <si>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</si>
  <si>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</si>
  <si>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</si>
  <si>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</si>
  <si>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</si>
  <si>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</si>
  <si>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</si>
  <si>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</si>
  <si>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</si>
  <si>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</si>
  <si>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</si>
  <si>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</si>
  <si>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</si>
  <si>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</si>
  <si>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</si>
  <si>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</si>
  <si>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</si>
  <si>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</si>
  <si>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</si>
  <si>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</si>
  <si>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</si>
  <si>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</si>
  <si>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</si>
  <si>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</si>
  <si>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</si>
  <si>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</si>
  <si>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</si>
  <si>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</si>
  <si>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</si>
  <si>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</si>
  <si>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</si>
  <si>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</si>
  <si>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</si>
  <si>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</si>
  <si>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</si>
  <si>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</si>
  <si>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</si>
  <si>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</si>
  <si>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</si>
  <si>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</si>
  <si>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</si>
  <si>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</si>
  <si>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</si>
  <si>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</si>
  <si>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</si>
  <si>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</si>
  <si>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</si>
  <si>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</si>
  <si>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</si>
  <si>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</si>
  <si>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</si>
  <si>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</si>
  <si>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</si>
  <si>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</si>
  <si>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</si>
  <si>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</si>
  <si>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</si>
  <si>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</si>
  <si>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</si>
  <si>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</si>
  <si>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</si>
  <si>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</si>
  <si>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</si>
  <si>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</si>
  <si>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</si>
  <si>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</si>
  <si>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</si>
  <si>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</si>
  <si>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</si>
  <si>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</si>
  <si>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</si>
  <si>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</si>
  <si>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</si>
  <si>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</si>
  <si>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</si>
  <si>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</si>
  <si>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</si>
  <si>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</si>
  <si>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</si>
  <si>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</si>
  <si>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</si>
  <si>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</si>
  <si>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</si>
  <si>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</si>
  <si>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</si>
  <si>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</si>
  <si>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</si>
  <si>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</si>
  <si>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</si>
  <si>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</si>
  <si>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</si>
  <si>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</si>
  <si>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</si>
  <si>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</si>
  <si>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</si>
  <si>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</si>
  <si>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</si>
  <si>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</si>
  <si>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</si>
  <si>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</si>
  <si>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</si>
  <si>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</si>
  <si>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</si>
  <si>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</si>
  <si>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</si>
  <si>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</si>
  <si>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</si>
  <si>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</si>
  <si>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</si>
  <si>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</si>
  <si>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</si>
  <si>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</si>
  <si>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</si>
  <si>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</si>
  <si>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</si>
  <si>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</si>
  <si>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</si>
  <si>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</si>
  <si>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</si>
  <si>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</si>
  <si>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</si>
  <si>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</si>
  <si>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</si>
  <si>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</si>
  <si>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</si>
  <si>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</si>
  <si>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</si>
  <si>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</si>
  <si>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</si>
  <si>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</si>
  <si>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</si>
  <si>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</si>
  <si>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</si>
  <si>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</si>
  <si>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</si>
  <si>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</si>
  <si>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</si>
  <si>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</si>
  <si>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</si>
  <si>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</si>
  <si>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</si>
  <si>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</si>
  <si>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</si>
  <si>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</si>
  <si>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</si>
  <si>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</si>
  <si>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</si>
  <si>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</si>
  <si>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</si>
  <si>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</si>
  <si>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</si>
  <si>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</si>
  <si>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</si>
  <si>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</si>
  <si>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</si>
  <si>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</si>
  <si>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</si>
  <si>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</si>
  <si>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</si>
  <si>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</si>
  <si>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</si>
  <si>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</si>
  <si>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</si>
  <si>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</si>
  <si>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</si>
  <si>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</si>
  <si>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</si>
  <si>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</si>
  <si>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</si>
  <si>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</si>
  <si>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</si>
  <si>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</si>
  <si>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</si>
  <si>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</si>
  <si>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</si>
  <si>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</si>
  <si>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</si>
  <si>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</si>
  <si>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</si>
  <si>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</si>
  <si>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</si>
  <si>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</si>
  <si>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</si>
  <si>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</si>
  <si>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</si>
  <si>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</si>
  <si>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</si>
  <si>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</si>
  <si>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</si>
  <si>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</si>
  <si>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</si>
  <si>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</si>
  <si>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</si>
  <si>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</si>
  <si>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</si>
  <si>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</si>
  <si>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</si>
  <si>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</si>
  <si>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</si>
  <si>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</si>
  <si>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</si>
  <si>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</si>
  <si>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</si>
  <si>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</si>
  <si>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</si>
  <si>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</si>
  <si>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</si>
  <si>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</si>
  <si>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</si>
  <si>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</si>
  <si>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</si>
  <si>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</si>
  <si>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</si>
  <si>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</si>
  <si>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</si>
  <si>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</si>
  <si>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</si>
  <si>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</si>
  <si>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</si>
  <si>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</si>
  <si>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</si>
  <si>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</si>
  <si>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</si>
  <si>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</si>
  <si>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</si>
  <si>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</si>
  <si>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</si>
  <si>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</si>
  <si>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</si>
  <si>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</si>
  <si>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</si>
  <si>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</si>
  <si>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</si>
  <si>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</si>
  <si>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</si>
  <si>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</si>
  <si>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</si>
  <si>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</si>
  <si>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</si>
  <si>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</si>
  <si>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</si>
  <si>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</si>
  <si>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</si>
  <si>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</si>
  <si>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</si>
  <si>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</si>
  <si>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</si>
  <si>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</si>
  <si>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</si>
  <si>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</si>
  <si>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</si>
  <si>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</si>
  <si>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</si>
  <si>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</si>
  <si>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</si>
  <si>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</si>
  <si>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</si>
  <si>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</si>
  <si>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</si>
  <si>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</si>
  <si>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</si>
  <si>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</si>
  <si>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</si>
  <si>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</si>
  <si>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</si>
  <si>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</si>
  <si>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</si>
  <si>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</si>
  <si>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</si>
  <si>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</si>
  <si>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</si>
  <si>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</si>
  <si>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</si>
  <si>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</si>
  <si>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</si>
  <si>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</si>
  <si>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</si>
  <si>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</si>
  <si>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</si>
  <si>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</si>
  <si>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</si>
  <si>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</si>
  <si>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</si>
  <si>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</si>
  <si>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</si>
  <si>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</si>
  <si>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</si>
  <si>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</si>
  <si>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</si>
  <si>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</si>
  <si>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</si>
  <si>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</si>
  <si>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</si>
  <si>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</si>
  <si>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</si>
  <si>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</si>
  <si>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</si>
  <si>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</si>
  <si>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</si>
  <si>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</si>
  <si>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</si>
  <si>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</si>
  <si>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</si>
  <si>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</si>
  <si>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</si>
  <si>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</si>
  <si>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</si>
  <si>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</si>
  <si>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</si>
  <si>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</si>
  <si>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</si>
  <si>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</si>
  <si>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</si>
  <si>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</si>
  <si>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</si>
  <si>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</si>
  <si>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</si>
  <si>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</si>
  <si>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</si>
  <si>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</si>
  <si>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</si>
  <si>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</si>
  <si>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</si>
  <si>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</si>
  <si>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</si>
  <si>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</si>
  <si>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</si>
  <si>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</si>
  <si>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</si>
  <si>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</si>
  <si>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</si>
  <si>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</si>
  <si>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</si>
  <si>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</si>
  <si>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</si>
  <si>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</si>
  <si>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</si>
  <si>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</si>
  <si>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</si>
  <si>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</si>
  <si>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</si>
  <si>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</si>
  <si>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</si>
  <si>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</si>
  <si>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</si>
  <si>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</si>
  <si>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</si>
  <si>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</si>
  <si>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</si>
  <si>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</si>
  <si>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</si>
  <si>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</si>
  <si>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</si>
  <si>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</si>
  <si>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</si>
  <si>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</si>
  <si>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</si>
  <si>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</si>
  <si>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</si>
  <si>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</si>
  <si>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</si>
  <si>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</si>
  <si>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</si>
  <si>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</si>
  <si>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</si>
  <si>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</si>
  <si>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</si>
  <si>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</si>
  <si>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</si>
  <si>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</si>
  <si>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</si>
  <si>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</si>
  <si>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</si>
  <si>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</si>
  <si>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</si>
  <si>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</si>
  <si>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</si>
  <si>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</si>
  <si>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</si>
  <si>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</si>
  <si>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</si>
  <si>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</si>
  <si>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</si>
  <si>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</si>
  <si>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</si>
  <si>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</si>
  <si>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</si>
  <si>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</si>
  <si>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</si>
  <si>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</si>
  <si>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</si>
  <si>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</si>
  <si>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</si>
  <si>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</si>
  <si>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</si>
  <si>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</si>
  <si>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</si>
  <si>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</si>
  <si>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</si>
  <si>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</si>
  <si>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</si>
  <si>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</si>
  <si>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</si>
  <si>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</si>
  <si>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</si>
  <si>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</si>
  <si>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</si>
  <si>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</si>
  <si>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</si>
  <si>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</si>
  <si>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</si>
  <si>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</si>
  <si>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</si>
  <si>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</si>
  <si>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</si>
  <si>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</si>
  <si>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</si>
  <si>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</si>
  <si>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</si>
  <si>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</si>
  <si>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</si>
  <si>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</si>
  <si>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</si>
  <si>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</si>
  <si>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</si>
  <si>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</si>
  <si>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</si>
  <si>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</si>
  <si>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</si>
  <si>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</si>
  <si>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</si>
  <si>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</si>
  <si>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</si>
  <si>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</si>
  <si>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</si>
  <si>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</si>
  <si>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</si>
  <si>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</si>
  <si>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</si>
  <si>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</si>
  <si>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</si>
  <si>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</si>
  <si>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</si>
  <si>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</si>
  <si>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</si>
  <si>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</si>
  <si>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</si>
  <si>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</si>
  <si>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</si>
  <si>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</si>
  <si>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</si>
  <si>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</si>
  <si>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</si>
  <si>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</si>
  <si>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</si>
  <si>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</si>
  <si>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</si>
  <si>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</si>
  <si>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</si>
  <si>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</si>
  <si>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</si>
  <si>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</si>
  <si>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</si>
  <si>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</si>
  <si>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</si>
  <si>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</si>
  <si>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</si>
  <si>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</si>
  <si>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</si>
  <si>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</si>
  <si>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</si>
  <si>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</si>
  <si>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</si>
  <si>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</si>
  <si>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</si>
  <si>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</si>
  <si>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</si>
  <si>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</si>
  <si>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</si>
  <si>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</si>
  <si>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</si>
  <si>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</si>
  <si>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</si>
  <si>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</si>
  <si>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</si>
  <si>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</si>
  <si>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</si>
  <si>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</si>
  <si>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</si>
  <si>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</si>
  <si>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</si>
  <si>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</si>
  <si>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</si>
  <si>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</si>
  <si>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</si>
  <si>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</si>
  <si>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</si>
  <si>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</si>
  <si>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</si>
  <si>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</si>
  <si>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</si>
  <si>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</si>
  <si>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</si>
  <si>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</si>
  <si>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</si>
  <si>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</si>
  <si>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</si>
  <si>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</si>
  <si>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</si>
  <si>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</si>
  <si>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</si>
  <si>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</si>
  <si>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</si>
  <si>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</si>
  <si>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</si>
  <si>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</si>
  <si>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</si>
  <si>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</si>
  <si>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</si>
  <si>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</si>
  <si>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</si>
  <si>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</si>
  <si>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</si>
  <si>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</si>
  <si>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</si>
  <si>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</si>
  <si>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</si>
  <si>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</si>
  <si>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</si>
  <si>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</si>
  <si>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</si>
  <si>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</si>
  <si>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</si>
  <si>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</si>
  <si>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</si>
  <si>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</si>
  <si>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</si>
  <si>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</si>
  <si>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</si>
  <si>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</si>
  <si>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</si>
  <si>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</si>
  <si>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</si>
  <si>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</si>
  <si>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</si>
  <si>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</si>
  <si>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</si>
  <si>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</si>
  <si>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</si>
  <si>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</si>
  <si>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</si>
  <si>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</si>
  <si>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</si>
  <si>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</si>
  <si>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</si>
  <si>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</si>
  <si>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</si>
  <si>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</si>
  <si>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</si>
  <si>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</si>
  <si>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</si>
  <si>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</si>
  <si>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</si>
  <si>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</si>
  <si>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</si>
  <si>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</si>
  <si>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</si>
  <si>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</si>
  <si>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</si>
  <si>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</si>
  <si>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</si>
  <si>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</si>
  <si>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</si>
  <si>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</si>
  <si>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</si>
  <si>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</si>
  <si>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</si>
  <si>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</si>
  <si>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</si>
  <si>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</si>
  <si>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</si>
  <si>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</si>
  <si>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</si>
  <si>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</si>
  <si>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</si>
  <si>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</si>
  <si>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</si>
  <si>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</si>
  <si>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</si>
  <si>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</si>
  <si>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</si>
  <si>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</si>
  <si>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</si>
  <si>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</si>
  <si>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</si>
  <si>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</si>
  <si>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</si>
  <si>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</si>
  <si>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</si>
  <si>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</si>
  <si>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</si>
  <si>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</si>
  <si>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</si>
  <si>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</si>
  <si>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</si>
  <si>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</si>
  <si>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</si>
  <si>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</si>
  <si>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</si>
  <si>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</si>
  <si>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</si>
  <si>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</si>
  <si>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</si>
  <si>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</si>
  <si>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</si>
  <si>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</si>
  <si>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</si>
  <si>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</si>
  <si>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</si>
  <si>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</si>
  <si>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</si>
  <si>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</si>
  <si>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</si>
  <si>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</si>
  <si>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</si>
  <si>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</si>
  <si>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</si>
  <si>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</si>
  <si>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</si>
  <si>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</si>
  <si>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</si>
  <si>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</si>
  <si>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</si>
  <si>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</si>
  <si>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</si>
  <si>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</si>
  <si>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</si>
  <si>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</si>
  <si>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</si>
  <si>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</si>
  <si>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</si>
  <si>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</si>
  <si>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</si>
  <si>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</si>
  <si>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</si>
  <si>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</si>
  <si>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</si>
  <si>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</si>
  <si>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</si>
  <si>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</si>
  <si>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</si>
  <si>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</si>
  <si>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</si>
  <si>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</si>
  <si>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</si>
  <si>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</si>
  <si>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</si>
  <si>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</si>
  <si>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</si>
  <si>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</si>
  <si>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</si>
  <si>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</si>
  <si>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</si>
  <si>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</si>
  <si>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</si>
  <si>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</si>
  <si>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</si>
  <si>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</si>
  <si>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</si>
  <si>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</si>
  <si>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</si>
  <si>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</si>
  <si>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</si>
  <si>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</si>
  <si>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</si>
  <si>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</si>
  <si>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</si>
  <si>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</si>
  <si>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</si>
  <si>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</si>
  <si>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</si>
  <si>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</si>
  <si>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</si>
  <si>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</si>
  <si>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</si>
  <si>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</si>
  <si>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</si>
  <si>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</si>
  <si>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</si>
  <si>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</si>
  <si>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</si>
  <si>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</si>
  <si>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</si>
  <si>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</si>
  <si>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</si>
  <si>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</si>
  <si>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</si>
  <si>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</si>
  <si>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</si>
  <si>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</si>
  <si>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</si>
  <si>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</si>
  <si>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</si>
  <si>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</si>
  <si>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</si>
  <si>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</si>
  <si>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</si>
  <si>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</si>
  <si>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</si>
  <si>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</si>
  <si>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</si>
  <si>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</si>
  <si>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</si>
  <si>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</si>
  <si>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</si>
  <si>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</si>
  <si>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</si>
  <si>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</si>
  <si>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</si>
  <si>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</si>
  <si>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</si>
  <si>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</si>
  <si>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</si>
  <si>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</si>
  <si>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</si>
  <si>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</si>
  <si>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</si>
  <si>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</si>
  <si>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</si>
  <si>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</si>
  <si>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</si>
  <si>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</si>
  <si>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</si>
  <si>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</si>
  <si>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</si>
  <si>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</si>
  <si>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</si>
  <si>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</si>
  <si>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</si>
  <si>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</si>
  <si>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</si>
  <si>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</si>
  <si>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</si>
  <si>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</si>
  <si>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</si>
  <si>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</si>
  <si>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</si>
  <si>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</si>
  <si>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</si>
  <si>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</si>
  <si>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</si>
  <si>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</si>
  <si>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</si>
  <si>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</si>
  <si>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</si>
  <si>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</si>
  <si>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</si>
  <si>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</si>
  <si>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</si>
  <si>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</si>
  <si>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</si>
  <si>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</si>
  <si>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</si>
  <si>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</si>
  <si>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</si>
  <si>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</si>
  <si>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</si>
  <si>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</si>
  <si>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</si>
  <si>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</si>
  <si>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</si>
  <si>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</si>
  <si>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</si>
  <si>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</si>
  <si>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</si>
  <si>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</si>
  <si>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</si>
  <si>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</si>
  <si>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</si>
  <si>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</si>
  <si>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</si>
  <si>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</si>
  <si>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</si>
  <si>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</si>
  <si>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</si>
  <si>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</si>
  <si>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</si>
  <si>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</si>
  <si>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</si>
  <si>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</si>
  <si>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</si>
  <si>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</si>
  <si>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</si>
  <si>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</si>
  <si>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</si>
  <si>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</si>
  <si>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</si>
  <si>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</si>
  <si>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</si>
  <si>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</si>
  <si>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</si>
  <si>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</si>
  <si>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</si>
  <si>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</si>
  <si>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</si>
  <si>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</si>
  <si>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</si>
  <si>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</si>
  <si>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</si>
  <si>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</si>
  <si>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</si>
  <si>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</si>
  <si>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</si>
  <si>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</si>
  <si>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</si>
  <si>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</si>
  <si>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</si>
  <si>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</si>
  <si>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</si>
  <si>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</si>
  <si>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</si>
  <si>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</si>
  <si>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</si>
  <si>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</si>
  <si>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</si>
  <si>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</si>
  <si>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</si>
  <si>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</si>
  <si>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</si>
  <si>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</si>
  <si>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</si>
  <si>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</si>
  <si>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</si>
  <si>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</si>
  <si>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</si>
  <si>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</si>
  <si>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</si>
  <si>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</si>
  <si>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</si>
  <si>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</si>
  <si>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</si>
  <si>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</si>
  <si>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</si>
  <si>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</si>
  <si>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</si>
  <si>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</si>
  <si>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</si>
  <si>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</si>
  <si>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</si>
  <si>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</si>
  <si>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</si>
  <si>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</si>
  <si>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</si>
  <si>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</si>
  <si>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</si>
  <si>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</si>
  <si>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</si>
  <si>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</si>
  <si>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</si>
  <si>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</si>
  <si>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</si>
  <si>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</si>
  <si>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</si>
  <si>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</si>
  <si>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</si>
  <si>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</si>
  <si>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</si>
  <si>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</si>
  <si>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</si>
  <si>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</si>
  <si>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</si>
  <si>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</si>
  <si>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</si>
  <si>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</si>
  <si>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</si>
  <si>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</si>
  <si>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</si>
  <si>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</si>
  <si>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</si>
  <si>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</si>
  <si>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</si>
  <si>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</si>
  <si>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</si>
  <si>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</si>
  <si>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</si>
  <si>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</si>
  <si>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</si>
  <si>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</si>
  <si>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</si>
  <si>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</si>
  <si>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</si>
  <si>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</si>
  <si>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</si>
  <si>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</si>
  <si>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</si>
  <si>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</si>
  <si>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</si>
  <si>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</si>
  <si>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</si>
  <si>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</si>
  <si>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</si>
  <si>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</si>
  <si>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</si>
  <si>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</si>
  <si>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</si>
  <si>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</si>
  <si>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</si>
  <si>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</si>
  <si>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</si>
  <si>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</si>
  <si>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</si>
  <si>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</si>
  <si>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</si>
  <si>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</si>
  <si>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</si>
  <si>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</si>
  <si>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</si>
  <si>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</si>
  <si>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</si>
  <si>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</si>
  <si>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</si>
  <si>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</si>
  <si>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</si>
  <si>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</si>
  <si>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</si>
  <si>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</si>
  <si>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</si>
  <si>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</si>
  <si>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</si>
  <si>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</si>
  <si>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</si>
  <si>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</si>
  <si>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</si>
  <si>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</si>
  <si>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</si>
  <si>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</si>
  <si>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</si>
  <si>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</si>
  <si>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</si>
  <si>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</si>
  <si>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</si>
  <si>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</si>
  <si>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</si>
  <si>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</si>
  <si>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</si>
  <si>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</si>
  <si>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</si>
  <si>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</si>
  <si>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</si>
  <si>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</si>
  <si>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</si>
  <si>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</si>
  <si>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</si>
  <si>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</si>
  <si>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</si>
  <si>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</si>
  <si>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</si>
  <si>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</si>
  <si>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</si>
  <si>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</si>
  <si>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</si>
  <si>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</si>
  <si>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</si>
  <si>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</si>
  <si>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</si>
  <si>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</si>
  <si>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</si>
  <si>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</si>
  <si>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</si>
  <si>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</si>
  <si>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</si>
  <si>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</si>
  <si>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</si>
  <si>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</si>
  <si>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</si>
  <si>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</si>
  <si>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</si>
  <si>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</si>
  <si>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</si>
  <si>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</si>
  <si>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</si>
  <si>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</si>
  <si>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</si>
  <si>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</si>
  <si>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</si>
  <si>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</si>
  <si>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</si>
  <si>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</si>
  <si>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</si>
  <si>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</si>
  <si>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</si>
  <si>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</si>
  <si>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</si>
  <si>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</si>
  <si>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</si>
  <si>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</si>
  <si>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</si>
  <si>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</si>
  <si>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</si>
  <si>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</si>
  <si>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</si>
  <si>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</si>
  <si>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</si>
  <si>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</si>
  <si>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</si>
  <si>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</si>
  <si>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</si>
  <si>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</si>
  <si>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</si>
  <si>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</si>
  <si>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</si>
  <si>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</si>
  <si>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</si>
  <si>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</si>
  <si>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</si>
  <si>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</si>
  <si>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</si>
  <si>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</si>
  <si>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</si>
  <si>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</si>
  <si>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</si>
  <si>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</si>
  <si>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</si>
  <si>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</si>
  <si>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</si>
  <si>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</si>
  <si>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</si>
  <si>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</si>
  <si>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</si>
  <si>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</si>
  <si>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</si>
  <si>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</si>
  <si>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</si>
  <si>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</si>
  <si>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</si>
  <si>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</si>
  <si>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</si>
  <si>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</si>
  <si>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</si>
  <si>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</si>
  <si>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</si>
  <si>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</si>
  <si>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</si>
  <si>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</si>
  <si>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</si>
  <si>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</si>
  <si>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</si>
  <si>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</si>
  <si>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</si>
  <si>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</si>
  <si>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</si>
  <si>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</si>
  <si>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</si>
  <si>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</si>
  <si>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</si>
  <si>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</si>
  <si>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</si>
  <si>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</si>
  <si>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</si>
  <si>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</si>
  <si>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</si>
  <si>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</si>
  <si>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</si>
  <si>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</si>
  <si>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</si>
  <si>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</si>
  <si>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</si>
  <si>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</si>
  <si>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</si>
  <si>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</si>
  <si>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</si>
  <si>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</si>
  <si>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</si>
  <si>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</si>
  <si>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</si>
  <si>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</si>
  <si>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</si>
  <si>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</si>
  <si>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</si>
  <si>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</si>
  <si>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</si>
  <si>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</si>
  <si>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</si>
  <si>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</si>
  <si>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</si>
  <si>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</si>
  <si>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</si>
  <si>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</si>
  <si>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</si>
  <si>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</si>
  <si>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</si>
  <si>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</si>
  <si>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</si>
  <si>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</si>
  <si>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</si>
  <si>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</si>
  <si>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</si>
  <si>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</si>
  <si>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</si>
  <si>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</si>
  <si>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</si>
  <si>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</si>
  <si>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</si>
  <si>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</si>
  <si>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</si>
  <si>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</si>
  <si>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</si>
  <si>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</si>
  <si>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</si>
  <si>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</si>
  <si>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</si>
  <si>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</si>
  <si>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</si>
  <si>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</si>
  <si>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</si>
  <si>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</si>
  <si>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</si>
  <si>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</si>
  <si>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</si>
  <si>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</si>
  <si>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</si>
  <si>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</si>
  <si>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</si>
  <si>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</si>
  <si>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</si>
  <si>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</si>
  <si>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</si>
  <si>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</si>
  <si>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</si>
  <si>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</si>
  <si>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</si>
  <si>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</si>
  <si>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</si>
  <si>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</si>
  <si>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</si>
  <si>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</si>
  <si>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</si>
  <si>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</si>
  <si>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</si>
  <si>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</si>
  <si>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</si>
  <si>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</si>
  <si>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</si>
  <si>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</si>
  <si>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</si>
  <si>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</si>
  <si>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</si>
  <si>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</si>
  <si>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</si>
  <si>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</si>
  <si>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</si>
  <si>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</si>
  <si>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</si>
  <si>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</si>
  <si>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</si>
  <si>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</si>
  <si>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</si>
  <si>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</si>
  <si>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</si>
  <si>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</si>
  <si>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</si>
  <si>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</si>
  <si>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</si>
  <si>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</si>
  <si>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</si>
  <si>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</si>
  <si>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</si>
  <si>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</si>
  <si>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</si>
  <si>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</si>
  <si>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</si>
  <si>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</si>
  <si>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</si>
  <si>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</si>
  <si>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</si>
  <si>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</si>
  <si>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</si>
  <si>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</si>
  <si>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</si>
  <si>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</si>
  <si>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</si>
  <si>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</si>
  <si>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</si>
  <si>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</si>
  <si>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</si>
  <si>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</si>
  <si>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</si>
  <si>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</si>
  <si>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</si>
  <si>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</si>
  <si>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</si>
  <si>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</si>
  <si>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</si>
  <si>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</si>
  <si>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</si>
  <si>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</si>
  <si>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</si>
  <si>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</si>
  <si>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</si>
  <si>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</si>
  <si>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</si>
  <si>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</si>
  <si>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</si>
  <si>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</si>
  <si>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</si>
  <si>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</si>
  <si>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</si>
  <si>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</si>
  <si>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</si>
  <si>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</si>
  <si>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</si>
  <si>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</si>
  <si>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</si>
  <si>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</si>
  <si>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</si>
  <si>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</si>
  <si>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</si>
  <si>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</si>
  <si>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</si>
  <si>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</si>
  <si>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</si>
  <si>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</si>
  <si>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</si>
  <si>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</si>
  <si>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</si>
  <si>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</si>
  <si>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</si>
  <si>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</si>
  <si>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</si>
  <si>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</si>
  <si>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</si>
  <si>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</si>
  <si>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</si>
  <si>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</si>
  <si>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</si>
  <si>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</si>
  <si>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</si>
  <si>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</si>
  <si>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</si>
  <si>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</si>
  <si>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</si>
  <si>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</si>
  <si>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</si>
  <si>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</si>
  <si>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</si>
  <si>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</si>
  <si>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</si>
  <si>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</si>
  <si>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</si>
  <si>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</si>
  <si>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</si>
  <si>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</si>
  <si>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</si>
  <si>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</si>
  <si>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</si>
  <si>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</si>
  <si>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</si>
  <si>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</si>
  <si>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</si>
  <si>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</si>
  <si>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</si>
  <si>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</si>
  <si>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</si>
  <si>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</si>
  <si>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</si>
  <si>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</si>
  <si>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</si>
  <si>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</si>
  <si>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</si>
  <si>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</si>
  <si>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</si>
  <si>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</si>
  <si>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</si>
  <si>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</si>
  <si>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</si>
  <si>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</si>
  <si>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</si>
  <si>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</si>
  <si>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</si>
  <si>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</si>
  <si>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</si>
  <si>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</si>
  <si>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</si>
  <si>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</si>
  <si>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</si>
  <si>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</si>
  <si>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</si>
  <si>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</si>
  <si>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</si>
  <si>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</si>
  <si>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</si>
  <si>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</si>
  <si>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</si>
  <si>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</si>
  <si>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</si>
  <si>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</si>
  <si>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</si>
  <si>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</si>
  <si>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</si>
  <si>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</si>
  <si>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</si>
  <si>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</si>
  <si>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</si>
  <si>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</si>
  <si>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</si>
  <si>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</si>
  <si>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</si>
  <si>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</si>
  <si>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</si>
  <si>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</si>
  <si>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</si>
  <si>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</si>
  <si>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</si>
  <si>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</si>
  <si>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</si>
  <si>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</si>
  <si>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</si>
  <si>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</si>
  <si>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</si>
  <si>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</si>
  <si>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</si>
  <si>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</si>
  <si>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</si>
  <si>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</si>
  <si>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</si>
  <si>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</si>
  <si>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</si>
  <si>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</si>
  <si>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</si>
  <si>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</si>
  <si>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</si>
  <si>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</si>
  <si>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</si>
  <si>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</si>
  <si>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</si>
  <si>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</si>
  <si>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</si>
  <si>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</si>
  <si>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</si>
  <si>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</si>
  <si>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</si>
  <si>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</si>
  <si>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</si>
  <si>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</si>
  <si>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</si>
  <si>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</si>
  <si>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</si>
  <si>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</si>
  <si>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</si>
  <si>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</si>
  <si>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</si>
  <si>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</si>
  <si>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</si>
  <si>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</si>
  <si>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</si>
  <si>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</si>
  <si>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</si>
  <si>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</si>
  <si>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</si>
  <si>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</si>
  <si>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</si>
  <si>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</si>
  <si>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</si>
  <si>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</si>
  <si>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</si>
  <si>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</si>
  <si>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</si>
  <si>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</si>
  <si>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</si>
  <si>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</si>
  <si>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</si>
  <si>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</si>
  <si>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</si>
  <si>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</si>
  <si>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</si>
  <si>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</si>
  <si>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</si>
  <si>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</si>
  <si>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</si>
  <si>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</si>
  <si>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</si>
  <si>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</si>
  <si>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</si>
  <si>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</si>
  <si>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</si>
  <si>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</si>
  <si>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</si>
  <si>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</si>
  <si>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</si>
  <si>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</si>
  <si>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</si>
  <si>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</si>
  <si>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</si>
  <si>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</si>
  <si>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</si>
  <si>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</si>
  <si>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</si>
  <si>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</si>
  <si>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</si>
  <si>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</si>
  <si>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</si>
  <si>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</si>
  <si>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</si>
  <si>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</si>
  <si>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</si>
  <si>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</si>
  <si>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</si>
  <si>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</si>
  <si>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</si>
  <si>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</si>
  <si>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</si>
  <si>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</si>
  <si>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</si>
  <si>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</si>
  <si>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</si>
  <si>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</si>
  <si>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</si>
  <si>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</si>
  <si>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</si>
  <si>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</si>
  <si>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</si>
  <si>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</si>
  <si>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</si>
  <si>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</si>
  <si>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</si>
  <si>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</si>
  <si>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</si>
  <si>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</si>
  <si>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</si>
  <si>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</si>
  <si>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</si>
  <si>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</si>
  <si>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</si>
  <si>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</si>
  <si>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</si>
  <si>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</si>
  <si>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</si>
  <si>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</si>
  <si>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</si>
  <si>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</si>
  <si>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</si>
  <si>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</si>
  <si>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</si>
  <si>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</si>
  <si>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</si>
  <si>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</si>
  <si>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</si>
  <si>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</si>
  <si>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</si>
  <si>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</si>
  <si>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</si>
  <si>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</si>
  <si>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</si>
  <si>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</si>
  <si>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</si>
  <si>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</si>
  <si>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</si>
  <si>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</si>
  <si>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</si>
  <si>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</si>
  <si>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</si>
  <si>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</si>
  <si>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</si>
  <si>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</si>
  <si>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</si>
  <si>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</si>
  <si>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</si>
  <si>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</si>
  <si>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</si>
  <si>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</si>
  <si>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</si>
  <si>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</si>
  <si>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</si>
  <si>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</si>
  <si>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</si>
  <si>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</si>
  <si>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</si>
  <si>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</si>
  <si>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</si>
  <si>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</si>
  <si>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</si>
  <si>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</si>
  <si>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</si>
  <si>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</si>
  <si>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</si>
  <si>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</si>
  <si>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</si>
  <si>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</si>
  <si>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</si>
  <si>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</si>
  <si>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</si>
  <si>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</si>
  <si>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</si>
  <si>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</si>
  <si>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</si>
  <si>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</si>
  <si>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</si>
  <si>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</si>
  <si>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</si>
  <si>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</si>
  <si>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</si>
  <si>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</si>
  <si>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</si>
  <si>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</si>
  <si>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</si>
  <si>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</si>
  <si>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</si>
  <si>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</si>
  <si>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</si>
  <si>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</si>
  <si>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</si>
  <si>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</si>
  <si>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</si>
  <si>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</si>
  <si>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</si>
  <si>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</si>
  <si>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</si>
  <si>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</si>
  <si>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</si>
  <si>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</si>
  <si>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</si>
  <si>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</si>
  <si>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</si>
  <si>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</si>
  <si>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</si>
  <si>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</si>
  <si>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</si>
  <si>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</si>
  <si>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</si>
  <si>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</si>
  <si>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</si>
  <si>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</si>
  <si>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</si>
  <si>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</si>
  <si>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</si>
  <si>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</si>
  <si>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</si>
  <si>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</si>
  <si>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</si>
  <si>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</si>
  <si>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</si>
  <si>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</si>
  <si>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</si>
  <si>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</si>
  <si>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</si>
  <si>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</si>
  <si>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</si>
  <si>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</si>
  <si>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</si>
  <si>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</si>
  <si>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</si>
  <si>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</si>
  <si>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</si>
  <si>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</si>
  <si>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</si>
  <si>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</si>
  <si>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</si>
  <si>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</si>
  <si>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</si>
  <si>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</si>
  <si>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</si>
  <si>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</si>
  <si>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</si>
  <si>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</si>
  <si>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</si>
  <si>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</si>
  <si>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</si>
  <si>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</si>
  <si>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</si>
  <si>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</si>
  <si>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</si>
  <si>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</si>
  <si>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</si>
  <si>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</si>
  <si>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</si>
  <si>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</si>
  <si>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</si>
  <si>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</si>
  <si>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</si>
  <si>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</si>
  <si>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</si>
  <si>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</si>
  <si>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</si>
  <si>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</si>
  <si>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</si>
  <si>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</si>
  <si>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</si>
  <si>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</si>
  <si>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</si>
  <si>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</si>
  <si>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</si>
  <si>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</si>
  <si>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</si>
  <si>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</si>
  <si>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</si>
  <si>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</si>
  <si>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</si>
  <si>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</si>
  <si>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</si>
  <si>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</si>
  <si>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</si>
  <si>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</si>
  <si>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</si>
  <si>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</si>
  <si>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</si>
  <si>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</si>
  <si>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</si>
  <si>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</si>
  <si>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</si>
  <si>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</si>
  <si>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</si>
  <si>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</si>
  <si>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</si>
  <si>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</si>
  <si>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</si>
  <si>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</si>
  <si>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</si>
  <si>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</si>
  <si>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</si>
  <si>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</si>
  <si>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</si>
  <si>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</si>
  <si>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</si>
  <si>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</si>
  <si>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</si>
  <si>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</si>
  <si>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</si>
  <si>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</si>
  <si>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</si>
  <si>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</si>
  <si>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</si>
  <si>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</si>
  <si>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</si>
  <si>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</si>
  <si>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</si>
  <si>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</si>
  <si>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</si>
  <si>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</si>
  <si>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</si>
  <si>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</si>
  <si>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</si>
  <si>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</si>
  <si>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</si>
  <si>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</si>
  <si>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</si>
  <si>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</si>
  <si>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</si>
  <si>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</si>
  <si>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</si>
  <si>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</si>
  <si>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</si>
  <si>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</si>
  <si>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</si>
  <si>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</si>
  <si>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</si>
  <si>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</si>
  <si>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</si>
  <si>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</si>
  <si>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</si>
  <si>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</si>
  <si>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</si>
  <si>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</si>
  <si>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</si>
  <si>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</si>
  <si>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</si>
  <si>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</si>
  <si>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</si>
  <si>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</si>
  <si>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</si>
  <si>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</si>
  <si>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</si>
  <si>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</si>
  <si>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</si>
  <si>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</si>
  <si>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</si>
  <si>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</si>
  <si>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</si>
  <si>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</si>
  <si>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</si>
  <si>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</si>
  <si>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</si>
  <si>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</si>
  <si>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</si>
  <si>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</si>
  <si>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</si>
  <si>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</si>
  <si>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</si>
  <si>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</si>
  <si>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</si>
  <si>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</si>
  <si>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</si>
  <si>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</si>
  <si>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</si>
  <si>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</si>
  <si>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</si>
  <si>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</si>
  <si>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</si>
  <si>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</si>
  <si>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</si>
  <si>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</si>
  <si>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</si>
  <si>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</si>
  <si>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</si>
  <si>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</si>
  <si>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</si>
  <si>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</si>
  <si>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</si>
  <si>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</si>
  <si>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</si>
  <si>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</si>
  <si>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</si>
  <si>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</si>
  <si>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</si>
  <si>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</si>
  <si>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</si>
  <si>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</si>
  <si>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</si>
  <si>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</si>
  <si>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</si>
  <si>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</si>
  <si>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</si>
  <si>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</si>
  <si>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</si>
  <si>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</si>
  <si>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</si>
  <si>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</si>
  <si>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</si>
  <si>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</si>
  <si>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</si>
  <si>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</si>
  <si>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</si>
  <si>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</si>
  <si>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</si>
  <si>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</si>
  <si>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</si>
  <si>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</si>
  <si>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</si>
  <si>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</si>
  <si>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</si>
  <si>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</si>
  <si>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</si>
  <si>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</si>
  <si>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</si>
  <si>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</si>
  <si>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</si>
  <si>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</si>
  <si>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</si>
  <si>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</si>
  <si>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</si>
  <si>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</si>
  <si>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</si>
  <si>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</si>
  <si>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</si>
  <si>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</si>
  <si>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</si>
  <si>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</si>
  <si>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</si>
  <si>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</si>
  <si>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</si>
  <si>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</si>
  <si>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</si>
  <si>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</si>
  <si>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</si>
  <si>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</si>
  <si>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</si>
  <si>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</si>
  <si>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</si>
  <si>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</si>
  <si>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</si>
  <si>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</si>
  <si>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</si>
  <si>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</si>
  <si>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</si>
  <si>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</si>
  <si>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</si>
  <si>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</si>
  <si>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</si>
  <si>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</si>
  <si>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</si>
  <si>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</si>
  <si>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</si>
  <si>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</si>
  <si>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</si>
  <si>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</si>
  <si>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</si>
  <si>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</si>
  <si>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</si>
  <si>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</si>
  <si>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</si>
  <si>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</si>
  <si>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</si>
  <si>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</si>
  <si>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</si>
  <si>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</si>
  <si>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</si>
  <si>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</si>
  <si>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</si>
  <si>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</si>
  <si>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</si>
  <si>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</si>
  <si>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</si>
  <si>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</si>
  <si>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</si>
  <si>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</si>
  <si>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</si>
  <si>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</si>
  <si>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</si>
  <si>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</si>
  <si>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</si>
  <si>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</si>
  <si>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</si>
  <si>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</si>
  <si>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</si>
  <si>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</si>
  <si>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</si>
  <si>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</si>
  <si>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</si>
  <si>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</si>
  <si>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</si>
  <si>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</si>
  <si>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</si>
  <si>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</si>
  <si>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</si>
  <si>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</si>
  <si>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</si>
  <si>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</si>
  <si>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</si>
  <si>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</si>
  <si>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</si>
  <si>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</si>
  <si>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</si>
  <si>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</si>
  <si>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</si>
  <si>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</si>
  <si>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</si>
  <si>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</si>
  <si>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</si>
  <si>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</si>
  <si>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</si>
  <si>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</si>
  <si>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</si>
  <si>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</si>
  <si>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</si>
  <si>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</si>
  <si>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</si>
  <si>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</si>
  <si>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</si>
  <si>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</si>
  <si>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</si>
  <si>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</si>
  <si>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</si>
  <si>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</si>
  <si>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</si>
  <si>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</si>
  <si>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</si>
  <si>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</si>
  <si>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</si>
  <si>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</si>
  <si>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</si>
  <si>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</si>
  <si>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</si>
  <si>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</si>
  <si>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</si>
  <si>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</si>
  <si>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</si>
  <si>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</si>
  <si>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</si>
  <si>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</si>
  <si>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</si>
  <si>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</si>
  <si>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</si>
  <si>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</si>
  <si>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</si>
  <si>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</si>
  <si>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</si>
  <si>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</si>
  <si>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</si>
  <si>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</si>
  <si>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</si>
  <si>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</si>
  <si>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</si>
  <si>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</si>
  <si>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</si>
  <si>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</si>
  <si>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</si>
  <si>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</si>
  <si>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</si>
  <si>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</si>
  <si>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</si>
  <si>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</si>
  <si>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</si>
  <si>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</si>
  <si>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</si>
  <si>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</si>
  <si>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</si>
  <si>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</si>
  <si>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</si>
  <si>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</si>
  <si>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</si>
  <si>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</si>
  <si>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</si>
  <si>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</si>
  <si>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</si>
  <si>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</si>
  <si>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</si>
  <si>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</si>
  <si>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</si>
  <si>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</si>
  <si>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</si>
  <si>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</si>
  <si>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</si>
  <si>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</si>
  <si>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</si>
  <si>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</si>
  <si>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</si>
  <si>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</si>
  <si>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</si>
  <si>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</si>
  <si>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</si>
  <si>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</si>
  <si>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</si>
  <si>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</si>
  <si>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</si>
  <si>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</si>
  <si>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</si>
  <si>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</si>
  <si>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</si>
  <si>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</si>
  <si>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</si>
  <si>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</si>
  <si>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</si>
  <si>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</si>
  <si>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</si>
  <si>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</si>
  <si>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</si>
  <si>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</si>
  <si>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</si>
  <si>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</si>
  <si>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</si>
  <si>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</si>
  <si>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</si>
  <si>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</si>
  <si>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</si>
  <si>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</si>
  <si>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</si>
  <si>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</si>
  <si>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</si>
  <si>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</si>
  <si>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</si>
  <si>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</si>
  <si>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</si>
  <si>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</si>
  <si>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</si>
  <si>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</si>
  <si>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</si>
  <si>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</si>
  <si>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</si>
  <si>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</si>
  <si>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</si>
  <si>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</si>
  <si>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</si>
  <si>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</si>
  <si>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</si>
  <si>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</si>
  <si>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</si>
  <si>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</si>
  <si>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</si>
  <si>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</si>
  <si>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</si>
  <si>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</si>
  <si>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</si>
  <si>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</si>
  <si>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</si>
  <si>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</si>
  <si>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</si>
  <si>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</si>
  <si>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</si>
  <si>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</si>
  <si>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</si>
  <si>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</si>
  <si>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</si>
  <si>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</si>
  <si>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</si>
  <si>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</si>
  <si>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</si>
  <si>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</si>
  <si>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</si>
  <si>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</si>
  <si>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</si>
  <si>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</si>
  <si>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</si>
  <si>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</si>
  <si>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</si>
  <si>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</si>
  <si>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</si>
  <si>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</si>
  <si>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</si>
  <si>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</si>
  <si>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</si>
  <si>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</si>
  <si>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</si>
  <si>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</si>
  <si>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</si>
  <si>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</si>
  <si>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</si>
  <si>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</si>
  <si>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</si>
  <si>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</si>
  <si>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</si>
  <si>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</si>
  <si>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</si>
  <si>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</si>
  <si>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</si>
  <si>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</si>
  <si>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</si>
  <si>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</si>
  <si>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</si>
  <si>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</si>
  <si>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</si>
  <si>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</si>
  <si>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</si>
  <si>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</si>
  <si>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</si>
  <si>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</si>
  <si>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</si>
  <si>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</si>
  <si>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</si>
  <si>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</si>
  <si>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</si>
  <si>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</si>
  <si>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</si>
  <si>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</si>
  <si>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</si>
  <si>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</si>
  <si>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</si>
  <si>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</si>
  <si>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</si>
  <si>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</si>
  <si>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</si>
  <si>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</si>
  <si>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</si>
  <si>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</si>
  <si>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</si>
  <si>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</si>
  <si>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</si>
  <si>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</si>
  <si>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</si>
  <si>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</si>
  <si>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</si>
  <si>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</si>
  <si>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</si>
  <si>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</si>
  <si>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</si>
  <si>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</si>
  <si>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</si>
  <si>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</si>
  <si>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</si>
  <si>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</si>
  <si>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</si>
  <si>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</si>
  <si>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</si>
  <si>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</si>
  <si>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</si>
  <si>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</si>
  <si>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</si>
  <si>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</si>
  <si>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</si>
  <si>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</si>
  <si>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</si>
  <si>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</si>
  <si>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</si>
  <si>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</si>
  <si>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</si>
  <si>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</si>
  <si>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</si>
  <si>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</si>
  <si>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</si>
  <si>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</si>
  <si>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</si>
  <si>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</si>
  <si>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</si>
  <si>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</si>
  <si>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</si>
  <si>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</si>
  <si>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</si>
  <si>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</si>
  <si>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</si>
  <si>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</si>
  <si>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</si>
  <si>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</si>
  <si>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</si>
  <si>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</si>
  <si>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</si>
  <si>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</si>
  <si>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</si>
  <si>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</si>
  <si>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</si>
  <si>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</si>
  <si>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</si>
  <si>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</si>
  <si>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</si>
  <si>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</si>
  <si>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</si>
  <si>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</si>
  <si>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</si>
  <si>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</si>
  <si>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</si>
  <si>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</si>
  <si>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</si>
  <si>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</si>
  <si>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</si>
  <si>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</si>
  <si>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</si>
  <si>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</si>
  <si>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</si>
  <si>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</si>
  <si>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</si>
  <si>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</si>
  <si>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</si>
  <si>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</si>
  <si>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</si>
  <si>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</si>
  <si>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</si>
  <si>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</si>
  <si>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</si>
  <si>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</si>
  <si>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</si>
  <si>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</si>
  <si>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</si>
  <si>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</si>
  <si>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</si>
  <si>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</si>
  <si>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</si>
  <si>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</si>
  <si>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</si>
  <si>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</si>
  <si>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</si>
  <si>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</si>
  <si>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</si>
  <si>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</si>
  <si>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</si>
  <si>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</si>
  <si>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</si>
  <si>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</si>
  <si>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</si>
  <si>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</si>
  <si>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</si>
  <si>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</si>
  <si>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</si>
  <si>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</si>
  <si>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</si>
  <si>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</si>
  <si>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</si>
  <si>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</si>
  <si>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</si>
  <si>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</si>
  <si>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</si>
  <si>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</si>
  <si>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</si>
  <si>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</si>
  <si>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</si>
  <si>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</si>
  <si>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</si>
  <si>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</si>
  <si>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</si>
  <si>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</si>
  <si>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</si>
  <si>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</si>
  <si>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</si>
  <si>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</si>
  <si>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</si>
  <si>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</si>
  <si>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</si>
  <si>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</si>
  <si>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</si>
  <si>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</si>
  <si>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</si>
  <si>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</si>
  <si>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</si>
  <si>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</si>
  <si>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</si>
  <si>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</si>
  <si>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</si>
  <si>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</si>
  <si>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</si>
  <si>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</si>
  <si>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</si>
  <si>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</si>
  <si>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</si>
  <si>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</si>
  <si>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</si>
  <si>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</si>
  <si>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</si>
  <si>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</si>
  <si>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</si>
  <si>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</si>
  <si>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</si>
  <si>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</si>
  <si>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</si>
  <si>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</si>
  <si>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</si>
  <si>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</si>
  <si>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</si>
  <si>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</si>
  <si>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</si>
  <si>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</si>
  <si>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</si>
  <si>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</si>
  <si>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</si>
  <si>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</si>
  <si>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</si>
  <si>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</si>
  <si>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</si>
  <si>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</si>
  <si>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</si>
  <si>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</si>
  <si>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</si>
  <si>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</si>
  <si>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</si>
  <si>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</si>
  <si>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</si>
  <si>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</si>
  <si>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</si>
  <si>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</si>
  <si>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</si>
  <si>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</si>
  <si>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</si>
  <si>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</si>
  <si>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</si>
  <si>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</si>
  <si>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</si>
  <si>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</si>
  <si>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</si>
  <si>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</si>
  <si>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</si>
  <si>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</si>
  <si>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</si>
  <si>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</si>
  <si>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</si>
  <si>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</si>
  <si>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</si>
  <si>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</si>
  <si>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</si>
  <si>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</si>
  <si>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</si>
  <si>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</si>
  <si>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</si>
  <si>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</si>
  <si>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</si>
  <si>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</si>
  <si>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</si>
  <si>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</si>
  <si>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</si>
  <si>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</si>
  <si>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</si>
  <si>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</si>
  <si>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</si>
  <si>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</si>
  <si>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</si>
  <si>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</si>
  <si>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</si>
  <si>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</si>
  <si>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</si>
  <si>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</si>
  <si>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</si>
  <si>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</si>
  <si>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</si>
  <si>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</si>
  <si>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</si>
  <si>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</si>
  <si>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</si>
  <si>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</si>
  <si>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</si>
  <si>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</si>
  <si>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</si>
  <si>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</si>
  <si>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</si>
  <si>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</si>
  <si>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</si>
  <si>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</si>
  <si>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</si>
  <si>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</si>
  <si>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</si>
  <si>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</si>
  <si>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</si>
  <si>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</si>
  <si>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</si>
  <si>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</si>
  <si>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</si>
  <si>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</si>
  <si>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</si>
  <si>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</si>
  <si>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</si>
  <si>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</si>
  <si>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</si>
  <si>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</si>
  <si>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</si>
  <si>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</si>
  <si>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</si>
  <si>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</si>
  <si>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</si>
  <si>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</si>
  <si>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</si>
  <si>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</si>
  <si>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</si>
  <si>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</si>
  <si>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</si>
  <si>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</si>
  <si>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</si>
  <si>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</si>
  <si>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</si>
  <si>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</si>
  <si>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</si>
  <si>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</si>
  <si>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</si>
  <si>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</si>
  <si>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</si>
  <si>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</si>
  <si>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</si>
  <si>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</si>
  <si>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</si>
  <si>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</si>
  <si>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</si>
  <si>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</si>
  <si>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</si>
  <si>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</si>
  <si>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</si>
  <si>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</si>
  <si>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</si>
  <si>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</si>
  <si>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</si>
  <si>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</si>
  <si>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</si>
  <si>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</si>
  <si>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</si>
  <si>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</si>
  <si>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</si>
  <si>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</si>
  <si>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</si>
  <si>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</si>
  <si>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</si>
  <si>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</si>
  <si>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</si>
  <si>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</si>
  <si>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</si>
  <si>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</si>
  <si>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</si>
  <si>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</si>
  <si>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</si>
  <si>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</si>
  <si>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</si>
  <si>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</si>
  <si>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</si>
  <si>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</si>
  <si>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</si>
  <si>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</si>
  <si>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</si>
  <si>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</si>
  <si>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</si>
  <si>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</si>
  <si>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</si>
  <si>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</si>
  <si>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</si>
  <si>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</si>
  <si>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</si>
  <si>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</si>
  <si>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</si>
  <si>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</si>
  <si>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</si>
  <si>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</si>
  <si>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</si>
  <si>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</si>
  <si>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</si>
  <si>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</si>
  <si>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</si>
  <si>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</si>
  <si>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</si>
  <si>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</si>
  <si>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</si>
  <si>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</si>
  <si>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</si>
  <si>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</si>
  <si>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</si>
  <si>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</si>
  <si>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</si>
  <si>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</si>
  <si>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</si>
  <si>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</si>
  <si>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</si>
  <si>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</si>
  <si>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</si>
  <si>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</si>
  <si>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</si>
  <si>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</si>
  <si>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</si>
  <si>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</si>
  <si>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</si>
  <si>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</si>
  <si>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</si>
  <si>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</si>
  <si>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</si>
  <si>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</si>
  <si>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</si>
  <si>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</si>
  <si>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</si>
  <si>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</si>
  <si>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</si>
  <si>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</si>
  <si>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</si>
  <si>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</si>
  <si>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</si>
  <si>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</si>
  <si>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</si>
  <si>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</si>
  <si>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</si>
  <si>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</si>
  <si>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</si>
  <si>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</si>
  <si>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</si>
  <si>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</si>
  <si>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</si>
  <si>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</si>
  <si>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</si>
  <si>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</si>
  <si>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</si>
  <si>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</si>
  <si>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</si>
  <si>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</si>
  <si>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</si>
  <si>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</si>
  <si>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</si>
  <si>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</si>
  <si>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</si>
  <si>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</si>
  <si>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</si>
  <si>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</si>
  <si>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</si>
  <si>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</si>
  <si>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</si>
  <si>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</si>
  <si>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</si>
  <si>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</si>
  <si>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</si>
  <si>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</si>
  <si>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</si>
  <si>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</si>
  <si>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</si>
  <si>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</si>
  <si>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</si>
  <si>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</si>
  <si>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</si>
  <si>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</si>
  <si>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</si>
  <si>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</si>
  <si>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</si>
  <si>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</si>
  <si>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</si>
  <si>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</si>
  <si>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</si>
  <si>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</si>
  <si>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</si>
  <si>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</si>
  <si>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</si>
  <si>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</si>
  <si>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</si>
  <si>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</si>
  <si>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</si>
  <si>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</si>
  <si>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</si>
  <si>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</si>
  <si>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</si>
  <si>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</si>
  <si>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</si>
  <si>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</si>
  <si>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</si>
  <si>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</si>
  <si>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</si>
  <si>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</si>
  <si>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</si>
  <si>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</si>
  <si>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</si>
  <si>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</si>
  <si>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</si>
  <si>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</si>
  <si>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</si>
  <si>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</si>
  <si>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</si>
  <si>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</si>
  <si>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</si>
  <si>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</si>
  <si>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</si>
  <si>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</si>
  <si>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</si>
  <si>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</si>
  <si>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</si>
  <si>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</si>
  <si>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</si>
  <si>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</si>
  <si>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</si>
  <si>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</si>
  <si>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</si>
  <si>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</si>
  <si>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</si>
  <si>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</si>
  <si>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</si>
  <si>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</si>
  <si>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</si>
  <si>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</si>
  <si>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</si>
  <si>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</si>
  <si>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</si>
  <si>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</si>
  <si>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</si>
  <si>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</si>
  <si>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</si>
  <si>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</si>
  <si>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</si>
  <si>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</si>
  <si>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</si>
  <si>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</si>
  <si>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</si>
  <si>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</si>
  <si>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</si>
  <si>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</si>
  <si>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</si>
  <si>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</si>
  <si>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</si>
  <si>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</si>
  <si>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</si>
  <si>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</si>
  <si>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</si>
  <si>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</si>
  <si>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</si>
  <si>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</si>
  <si>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</si>
  <si>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</si>
  <si>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</si>
  <si>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</si>
  <si>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</si>
  <si>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</si>
  <si>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</si>
  <si>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</si>
  <si>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</si>
  <si>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</si>
  <si>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</si>
  <si>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</si>
  <si>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</si>
  <si>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</si>
  <si>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</si>
  <si>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</si>
  <si>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</si>
  <si>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</si>
  <si>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</si>
  <si>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</si>
  <si>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</si>
  <si>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</si>
  <si>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</si>
  <si>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</si>
  <si>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</si>
  <si>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</si>
  <si>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</si>
  <si>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</si>
  <si>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</si>
  <si>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</si>
  <si>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</si>
  <si>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</si>
  <si>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</si>
  <si>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</si>
  <si>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</si>
  <si>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</si>
  <si>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</si>
  <si>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</si>
  <si>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</si>
  <si>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</si>
  <si>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</si>
  <si>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</si>
  <si>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</si>
  <si>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</si>
  <si>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</si>
  <si>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</si>
  <si>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</si>
  <si>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</si>
  <si>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</si>
  <si>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</si>
  <si>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</si>
  <si>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</si>
  <si>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</si>
  <si>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</si>
  <si>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</si>
  <si>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</si>
  <si>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</si>
  <si>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</si>
  <si>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</si>
  <si>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</si>
  <si>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</si>
  <si>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</si>
  <si>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</si>
  <si>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</si>
  <si>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</si>
  <si>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</si>
  <si>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</si>
  <si>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</si>
  <si>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</si>
  <si>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</si>
  <si>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</si>
  <si>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</si>
  <si>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</si>
  <si>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</si>
  <si>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</si>
  <si>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</si>
  <si>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</si>
  <si>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</si>
  <si>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</si>
  <si>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</si>
  <si>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</si>
  <si>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</si>
  <si>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</si>
  <si>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</si>
  <si>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</si>
  <si>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</si>
  <si>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</si>
  <si>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</si>
  <si>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</si>
  <si>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</si>
  <si>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</si>
  <si>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</si>
  <si>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</si>
  <si>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</si>
  <si>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</si>
  <si>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</si>
  <si>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</si>
  <si>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</si>
  <si>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</si>
  <si>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</si>
  <si>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</si>
  <si>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</si>
  <si>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</si>
  <si>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</si>
  <si>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</si>
  <si>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</si>
  <si>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</si>
  <si>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</si>
  <si>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</si>
  <si>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</si>
  <si>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</si>
  <si>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</si>
  <si>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</si>
  <si>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</si>
  <si>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</si>
  <si>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</si>
  <si>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</si>
  <si>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</si>
  <si>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</si>
  <si>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</si>
  <si>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</si>
  <si>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</si>
  <si>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</si>
  <si>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</si>
  <si>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</si>
  <si>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</si>
  <si>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</si>
  <si>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</si>
  <si>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</si>
  <si>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</si>
  <si>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</si>
  <si>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</si>
  <si>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</si>
  <si>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</si>
  <si>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</si>
  <si>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</si>
  <si>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</si>
  <si>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</si>
  <si>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</si>
  <si>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</si>
  <si>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</si>
  <si>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</si>
  <si>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</si>
  <si>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</si>
  <si>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</si>
  <si>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</si>
  <si>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</si>
  <si>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</si>
  <si>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</si>
  <si>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</si>
  <si>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</si>
  <si>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</si>
  <si>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</si>
  <si>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</si>
  <si>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</si>
  <si>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</si>
  <si>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</si>
  <si>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</si>
  <si>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</si>
  <si>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</si>
  <si>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</si>
  <si>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</si>
  <si>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</si>
  <si>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</si>
  <si>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</si>
  <si>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</si>
  <si>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</si>
  <si>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</si>
  <si>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</si>
  <si>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</si>
  <si>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</si>
  <si>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</si>
  <si>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</si>
  <si>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</si>
  <si>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</si>
  <si>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</si>
  <si>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</si>
  <si>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</si>
  <si>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</si>
  <si>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</si>
  <si>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</si>
  <si>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</si>
  <si>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</si>
  <si>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</si>
  <si>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</si>
  <si>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</si>
  <si>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</si>
  <si>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</si>
  <si>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</si>
  <si>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</si>
  <si>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</si>
  <si>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</si>
  <si>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</si>
  <si>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</si>
  <si>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</si>
  <si>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</si>
  <si>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</si>
  <si>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</si>
  <si>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</si>
  <si>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</si>
  <si>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</si>
  <si>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</si>
  <si>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</si>
  <si>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</si>
  <si>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</si>
  <si>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</si>
  <si>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</si>
  <si>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</si>
  <si>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</si>
  <si>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</si>
  <si>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</si>
  <si>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</si>
  <si>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</si>
  <si>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</si>
  <si>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</si>
  <si>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</si>
  <si>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</si>
  <si>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</si>
  <si>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</si>
  <si>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</si>
  <si>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</si>
  <si>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</si>
  <si>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</si>
  <si>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</si>
  <si>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</si>
  <si>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</si>
  <si>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</si>
  <si>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</si>
  <si>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</si>
  <si>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</si>
  <si>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</si>
  <si>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</si>
  <si>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</si>
  <si>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</si>
  <si>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</si>
  <si>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</si>
  <si>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</si>
  <si>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</si>
  <si>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</si>
  <si>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</si>
  <si>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</si>
  <si>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</si>
  <si>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</si>
  <si>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</si>
  <si>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</si>
  <si>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</si>
  <si>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</si>
  <si>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</si>
  <si>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</si>
  <si>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</si>
  <si>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</si>
  <si>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</si>
  <si>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</si>
  <si>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</si>
  <si>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</si>
  <si>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</si>
  <si>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</si>
  <si>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</si>
  <si>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</si>
  <si>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</si>
  <si>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</si>
  <si>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</si>
  <si>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</si>
  <si>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</si>
  <si>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</si>
  <si>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</si>
  <si>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</si>
  <si>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</si>
  <si>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</si>
  <si>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</si>
  <si>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</si>
  <si>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</si>
  <si>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</si>
  <si>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</si>
  <si>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</si>
  <si>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</si>
  <si>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</si>
  <si>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</si>
  <si>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</si>
  <si>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</si>
  <si>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</si>
  <si>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</si>
  <si>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</si>
  <si>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</si>
  <si>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</si>
  <si>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</si>
  <si>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</si>
  <si>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</si>
  <si>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</si>
  <si>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</si>
  <si>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</si>
  <si>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</si>
  <si>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</si>
  <si>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</si>
  <si>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</si>
  <si>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</si>
  <si>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</si>
  <si>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</si>
  <si>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</si>
  <si>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</si>
  <si>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</si>
  <si>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</si>
  <si>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</si>
  <si>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</si>
  <si>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</si>
  <si>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</si>
  <si>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</si>
  <si>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</si>
  <si>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</si>
  <si>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</si>
  <si>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</si>
  <si>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</si>
  <si>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</si>
  <si>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</si>
  <si>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</si>
  <si>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</si>
  <si>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</si>
  <si>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</si>
  <si>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</si>
  <si>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</si>
  <si>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</si>
  <si>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</si>
  <si>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</si>
  <si>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</si>
  <si>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</si>
  <si>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</si>
  <si>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</si>
  <si>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</si>
  <si>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</si>
  <si>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</si>
  <si>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</si>
  <si>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</si>
  <si>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</si>
  <si>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</si>
  <si>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</si>
  <si>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</si>
  <si>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</si>
  <si>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</si>
  <si>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</si>
  <si>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</si>
  <si>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</si>
  <si>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</si>
  <si>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</si>
  <si>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</si>
  <si>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</si>
  <si>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</si>
  <si>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</si>
  <si>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</si>
  <si>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</si>
  <si>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</si>
  <si>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</si>
  <si>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</si>
  <si>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</si>
  <si>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</si>
  <si>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</si>
  <si>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</si>
  <si>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</si>
  <si>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</si>
  <si>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</si>
  <si>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</si>
  <si>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</si>
  <si>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</si>
  <si>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</si>
  <si>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</si>
  <si>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</si>
  <si>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</si>
  <si>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</si>
  <si>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</si>
  <si>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</si>
  <si>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</si>
  <si>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</si>
  <si>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</si>
  <si>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</si>
  <si>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</si>
  <si>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</si>
  <si>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</si>
  <si>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</si>
  <si>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</si>
  <si>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</si>
  <si>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</si>
  <si>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</si>
  <si>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</si>
  <si>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</si>
  <si>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</si>
  <si>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</si>
  <si>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</si>
  <si>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</si>
  <si>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</si>
  <si>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</si>
  <si>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</si>
  <si>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</si>
  <si>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</si>
  <si>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</si>
  <si>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</si>
  <si>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</si>
  <si>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</si>
  <si>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</si>
  <si>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</si>
  <si>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</si>
  <si>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</si>
  <si>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</si>
  <si>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</si>
  <si>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</si>
  <si>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</si>
  <si>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</si>
  <si>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</si>
  <si>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</si>
  <si>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</si>
  <si>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</si>
  <si>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</si>
  <si>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</si>
  <si>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</si>
  <si>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</si>
  <si>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</si>
  <si>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</si>
  <si>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</si>
  <si>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</si>
  <si>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</si>
  <si>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</si>
  <si>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</si>
  <si>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</si>
  <si>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</si>
  <si>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</si>
  <si>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</si>
  <si>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</si>
  <si>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</si>
  <si>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</si>
  <si>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</si>
  <si>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</si>
  <si>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</si>
  <si>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</si>
  <si>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</si>
  <si>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</si>
  <si>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</si>
  <si>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</si>
  <si>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</si>
  <si>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</si>
  <si>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</si>
  <si>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</si>
  <si>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</si>
  <si>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</si>
  <si>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</si>
  <si>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</si>
  <si>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</si>
  <si>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</si>
  <si>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</si>
  <si>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</si>
  <si>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</si>
  <si>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</si>
  <si>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</si>
  <si>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</si>
  <si>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</si>
  <si>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</si>
  <si>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</si>
  <si>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</si>
  <si>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</si>
  <si>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</si>
  <si>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</si>
  <si>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</si>
  <si>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</si>
  <si>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</si>
  <si>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</si>
  <si>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</si>
  <si>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</si>
  <si>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</si>
  <si>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</si>
  <si>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</si>
  <si>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</si>
  <si>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</si>
  <si>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</si>
  <si>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</si>
  <si>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</si>
  <si>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</si>
  <si>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</si>
  <si>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</si>
  <si>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</si>
  <si>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</si>
  <si>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</si>
  <si>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</si>
  <si>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</si>
  <si>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</si>
  <si>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</si>
  <si>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</si>
  <si>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</si>
  <si>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</si>
  <si>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</si>
  <si>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</si>
  <si>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</si>
  <si>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</si>
  <si>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</si>
  <si>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</si>
  <si>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</si>
  <si>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</si>
  <si>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</si>
  <si>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</si>
  <si>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</si>
  <si>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</si>
  <si>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</si>
  <si>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</si>
  <si>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</si>
  <si>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</si>
  <si>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</si>
  <si>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</si>
  <si>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</si>
  <si>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</si>
  <si>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</si>
  <si>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</si>
  <si>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</si>
  <si>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</si>
  <si>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</si>
  <si>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</si>
  <si>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</si>
  <si>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</si>
  <si>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</si>
  <si>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</si>
  <si>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</si>
  <si>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</si>
  <si>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</si>
  <si>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</si>
  <si>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</si>
  <si>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</si>
  <si>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</si>
  <si>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</si>
  <si>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</si>
  <si>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</si>
  <si>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</si>
  <si>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</si>
  <si>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</si>
  <si>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</si>
  <si>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</si>
  <si>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</si>
  <si>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</si>
  <si>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</si>
  <si>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</si>
  <si>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</si>
  <si>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</si>
  <si>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</si>
  <si>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</si>
  <si>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</si>
  <si>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</si>
  <si>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</si>
  <si>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</si>
  <si>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</si>
  <si>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</si>
  <si>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</si>
  <si>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</si>
  <si>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</si>
  <si>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</si>
  <si>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</si>
  <si>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</si>
  <si>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</si>
  <si>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</si>
  <si>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</si>
  <si>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</si>
  <si>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</si>
  <si>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</si>
  <si>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</si>
  <si>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</si>
  <si>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</si>
  <si>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</si>
  <si>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</si>
  <si>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</si>
  <si>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</si>
  <si>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</si>
  <si>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</si>
  <si>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</si>
  <si>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</si>
  <si>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</si>
  <si>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</si>
  <si>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</si>
  <si>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</si>
  <si>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</si>
  <si>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</si>
  <si>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</si>
  <si>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</si>
  <si>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</si>
  <si>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</si>
  <si>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</si>
  <si>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</si>
  <si>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</si>
  <si>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</si>
  <si>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</si>
  <si>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</si>
  <si>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</si>
  <si>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</si>
  <si>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</si>
  <si>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</si>
  <si>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</si>
  <si>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</si>
  <si>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</si>
  <si>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</si>
  <si>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</si>
  <si>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</si>
  <si>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</si>
  <si>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</si>
  <si>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</si>
  <si>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</si>
  <si>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</si>
  <si>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</si>
  <si>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</si>
  <si>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</si>
  <si>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</si>
  <si>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</si>
  <si>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</si>
  <si>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</si>
  <si>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</si>
  <si>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</si>
  <si>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</si>
  <si>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</si>
  <si>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</si>
  <si>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</si>
  <si>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</si>
  <si>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</si>
  <si>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</si>
  <si>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</si>
  <si>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</si>
  <si>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</si>
  <si>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</si>
  <si>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</si>
  <si>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</si>
  <si>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</si>
  <si>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</si>
  <si>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</si>
  <si>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</si>
  <si>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</si>
  <si>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</si>
  <si>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</si>
  <si>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</si>
  <si>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</si>
  <si>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</si>
  <si>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</si>
  <si>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</si>
  <si>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</si>
  <si>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</si>
  <si>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</si>
  <si>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</si>
  <si>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</si>
  <si>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</si>
  <si>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</si>
  <si>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</si>
  <si>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</si>
  <si>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</si>
  <si>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</si>
  <si>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</si>
  <si>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</si>
  <si>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</si>
  <si>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</si>
  <si>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</si>
  <si>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</si>
  <si>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</si>
  <si>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</si>
  <si>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</si>
  <si>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</si>
  <si>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</si>
  <si>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</si>
  <si>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</si>
  <si>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</si>
  <si>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</si>
  <si>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</si>
  <si>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</si>
  <si>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</si>
  <si>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</si>
  <si>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</si>
  <si>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</si>
  <si>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</si>
  <si>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</si>
  <si>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</si>
  <si>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</si>
  <si>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</si>
  <si>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</si>
  <si>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</si>
  <si>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</si>
  <si>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</si>
  <si>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</si>
  <si>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</si>
  <si>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</si>
  <si>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</si>
  <si>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</si>
  <si>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</si>
  <si>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</si>
  <si>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</si>
  <si>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</si>
  <si>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</si>
  <si>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</si>
  <si>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</si>
  <si>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</si>
  <si>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</si>
  <si>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</si>
  <si>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</si>
  <si>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</si>
  <si>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</si>
  <si>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</si>
  <si>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</si>
  <si>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</si>
  <si>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</si>
  <si>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</si>
  <si>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</si>
  <si>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</si>
  <si>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</si>
  <si>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</si>
  <si>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</si>
  <si>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</si>
  <si>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</si>
  <si>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</si>
  <si>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</si>
  <si>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</si>
  <si>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</si>
  <si>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</si>
  <si>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</si>
  <si>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</si>
  <si>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</si>
  <si>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</si>
  <si>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</si>
  <si>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</si>
  <si>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</si>
  <si>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</si>
  <si>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</si>
  <si>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</si>
  <si>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</si>
  <si>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</si>
  <si>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</si>
  <si>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</si>
  <si>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</si>
  <si>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</si>
  <si>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</si>
  <si>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</si>
  <si>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</si>
  <si>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</si>
  <si>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</si>
  <si>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</si>
  <si>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</si>
  <si>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</si>
  <si>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</si>
  <si>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</si>
  <si>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</si>
  <si>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</si>
  <si>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</si>
  <si>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</si>
  <si>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</si>
  <si>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</si>
  <si>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</si>
  <si>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</si>
  <si>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</si>
  <si>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</si>
  <si>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</si>
  <si>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</si>
  <si>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</si>
  <si>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</si>
  <si>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</si>
  <si>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</si>
  <si>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</si>
  <si>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</si>
  <si>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</si>
  <si>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</si>
  <si>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</si>
  <si>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</si>
  <si>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</si>
  <si>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</si>
  <si>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</si>
  <si>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</si>
  <si>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</si>
  <si>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</si>
  <si>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</si>
  <si>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</si>
  <si>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</si>
  <si>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</si>
  <si>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</si>
  <si>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</si>
  <si>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</si>
  <si>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</si>
  <si>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</si>
  <si>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</si>
  <si>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</si>
  <si>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</si>
  <si>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</si>
  <si>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</si>
  <si>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</si>
  <si>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</si>
  <si>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</si>
  <si>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</si>
  <si>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</si>
  <si>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</si>
  <si>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</si>
  <si>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</si>
  <si>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</si>
  <si>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</si>
  <si>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</si>
  <si>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</si>
  <si>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</si>
  <si>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</si>
  <si>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</si>
  <si>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</si>
  <si>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</si>
  <si>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</si>
  <si>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</si>
  <si>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</si>
  <si>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</si>
  <si>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</si>
  <si>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</si>
  <si>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</si>
  <si>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</si>
  <si>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</si>
  <si>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</si>
  <si>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</si>
  <si>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</si>
  <si>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</si>
  <si>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</si>
  <si>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</si>
  <si>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</si>
  <si>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</si>
  <si>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</si>
  <si>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</si>
  <si>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</si>
  <si>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</si>
  <si>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</si>
  <si>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</si>
  <si>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</si>
  <si>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</si>
  <si>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</si>
  <si>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</si>
  <si>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</si>
  <si>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</si>
  <si>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</si>
  <si>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</si>
  <si>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</si>
  <si>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</si>
  <si>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</si>
  <si>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</si>
  <si>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</si>
  <si>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</si>
  <si>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</si>
  <si>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</si>
  <si>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</si>
  <si>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</si>
  <si>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</si>
  <si>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</si>
  <si>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</si>
  <si>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</si>
  <si>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</si>
  <si>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</si>
  <si>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</si>
  <si>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</si>
  <si>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</si>
  <si>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</si>
  <si>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</si>
  <si>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</si>
  <si>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</si>
  <si>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</si>
  <si>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</si>
  <si>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</si>
  <si>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</si>
  <si>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</si>
  <si>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</si>
  <si>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</si>
  <si>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</si>
  <si>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</si>
  <si>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</si>
  <si>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</si>
  <si>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</si>
  <si>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</si>
  <si>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</si>
  <si>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</si>
  <si>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</si>
  <si>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</si>
  <si>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</si>
  <si>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</si>
  <si>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</si>
  <si>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</si>
  <si>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</si>
  <si>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</si>
  <si>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</si>
  <si>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</si>
  <si>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</si>
  <si>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</si>
  <si>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</si>
  <si>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</si>
  <si>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</si>
  <si>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</si>
  <si>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</si>
  <si>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</si>
  <si>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</si>
  <si>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</si>
  <si>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</si>
  <si>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</si>
  <si>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</si>
  <si>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</si>
  <si>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</si>
  <si>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</si>
  <si>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</si>
  <si>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</si>
  <si>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</si>
  <si>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</si>
  <si>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</si>
  <si>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</si>
  <si>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</si>
  <si>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</si>
  <si>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</si>
  <si>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</si>
  <si>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</si>
  <si>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</si>
  <si>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</si>
  <si>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</si>
  <si>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</si>
  <si>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</si>
  <si>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</si>
  <si>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</si>
  <si>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</si>
  <si>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</si>
  <si>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</si>
  <si>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</si>
  <si>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</si>
  <si>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</si>
  <si>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</si>
  <si>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</si>
  <si>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</si>
  <si>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</si>
  <si>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</si>
  <si>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</si>
  <si>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</si>
  <si>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</si>
  <si>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</si>
  <si>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</si>
  <si>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</si>
  <si>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</si>
  <si>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</si>
  <si>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</si>
  <si>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</si>
  <si>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</si>
  <si>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</si>
  <si>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</si>
  <si>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</si>
  <si>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</si>
  <si>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</si>
  <si>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</si>
  <si>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</si>
  <si>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</si>
  <si>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</si>
  <si>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</si>
  <si>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</si>
  <si>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</si>
  <si>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</si>
  <si>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</si>
  <si>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</si>
  <si>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</si>
  <si>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</si>
  <si>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</si>
  <si>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</si>
  <si>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</si>
  <si>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</si>
  <si>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</si>
  <si>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</si>
  <si>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</si>
  <si>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</si>
  <si>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</si>
  <si>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</si>
  <si>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</si>
  <si>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</si>
  <si>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</si>
  <si>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</si>
  <si>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</si>
  <si>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</si>
  <si>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</si>
  <si>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</si>
  <si>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</si>
  <si>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</si>
  <si>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</si>
  <si>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</si>
  <si>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</si>
  <si>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</si>
  <si>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</si>
  <si>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</si>
  <si>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</si>
  <si>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</si>
  <si>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</si>
  <si>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</si>
  <si>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</si>
  <si>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</si>
  <si>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</si>
  <si>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</si>
  <si>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</si>
  <si>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</si>
  <si>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</si>
  <si>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</si>
  <si>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</si>
  <si>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</si>
  <si>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</si>
  <si>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</si>
  <si>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</si>
  <si>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</si>
  <si>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</si>
  <si>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</si>
  <si>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</si>
  <si>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</si>
  <si>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</si>
  <si>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</si>
  <si>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</si>
  <si>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</si>
  <si>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</si>
  <si>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</si>
  <si>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</si>
  <si>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</si>
  <si>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</si>
  <si>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</si>
  <si>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</si>
  <si>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</si>
  <si>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</si>
  <si>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</si>
  <si>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</si>
  <si>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</si>
  <si>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</si>
  <si>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</si>
  <si>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</si>
  <si>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</si>
  <si>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</si>
  <si>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</si>
  <si>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</si>
  <si>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</si>
  <si>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</si>
  <si>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</si>
  <si>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</si>
  <si>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</si>
  <si>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</si>
  <si>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</si>
  <si>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</si>
  <si>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</si>
  <si>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</si>
  <si>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</si>
  <si>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</si>
  <si>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</si>
  <si>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</si>
  <si>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</si>
  <si>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</si>
  <si>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</si>
  <si>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</si>
  <si>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</si>
  <si>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</si>
  <si>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</si>
  <si>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</si>
  <si>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</si>
  <si>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</si>
  <si>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</si>
  <si>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</si>
  <si>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</si>
  <si>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</si>
  <si>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</si>
  <si>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</si>
  <si>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</si>
  <si>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</si>
  <si>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</si>
  <si>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</si>
  <si>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</si>
  <si>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</si>
  <si>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</si>
  <si>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</si>
  <si>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</si>
  <si>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</si>
  <si>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</si>
  <si>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</si>
  <si>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</si>
  <si>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</si>
  <si>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</si>
  <si>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</si>
  <si>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</si>
  <si>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</si>
  <si>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</si>
  <si>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</si>
  <si>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</si>
  <si>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</si>
  <si>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</si>
  <si>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</si>
  <si>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</si>
  <si>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</si>
  <si>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</si>
  <si>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</si>
  <si>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</si>
  <si>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</si>
  <si>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</si>
  <si>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</si>
  <si>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</si>
  <si>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</si>
  <si>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</si>
  <si>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</si>
  <si>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</si>
  <si>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</si>
  <si>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</si>
  <si>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</si>
  <si>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</si>
  <si>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</si>
  <si>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</si>
  <si>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</si>
  <si>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</si>
  <si>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</si>
  <si>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</si>
  <si>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</si>
  <si>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</si>
  <si>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</si>
  <si>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</si>
  <si>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</si>
  <si>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</si>
  <si>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</si>
  <si>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</si>
  <si>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</si>
  <si>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</si>
  <si>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</si>
  <si>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</si>
  <si>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</si>
  <si>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</si>
  <si>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</si>
  <si>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</si>
  <si>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</si>
  <si>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</si>
  <si>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</si>
  <si>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</si>
  <si>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</si>
  <si>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</si>
  <si>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</si>
  <si>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</si>
  <si>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</si>
  <si>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</si>
  <si>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</si>
  <si>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</si>
  <si>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</si>
  <si>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</si>
  <si>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</si>
  <si>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</si>
  <si>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</si>
  <si>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</si>
  <si>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</si>
  <si>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</si>
  <si>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</si>
  <si>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</si>
  <si>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</si>
  <si>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</si>
  <si>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</si>
  <si>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</si>
  <si>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</si>
  <si>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</si>
  <si>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</si>
  <si>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</si>
  <si>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</si>
  <si>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</si>
  <si>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</si>
  <si>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</si>
  <si>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</si>
  <si>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</si>
  <si>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</si>
  <si>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</si>
  <si>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</si>
  <si>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</si>
  <si>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</si>
  <si>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</si>
  <si>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</si>
  <si>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</si>
  <si>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</si>
  <si>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</si>
  <si>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</si>
  <si>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</si>
  <si>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</si>
  <si>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</si>
  <si>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</si>
  <si>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</si>
  <si>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</si>
  <si>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</si>
  <si>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</si>
  <si>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</si>
  <si>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</si>
  <si>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</si>
  <si>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</si>
  <si>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</si>
  <si>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</si>
  <si>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</si>
  <si>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</si>
  <si>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</si>
  <si>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</si>
  <si>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</si>
  <si>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</si>
  <si>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</si>
  <si>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</si>
  <si>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</si>
  <si>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</si>
  <si>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</si>
  <si>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</si>
  <si>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</si>
  <si>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</si>
  <si>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</si>
  <si>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</si>
  <si>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</si>
  <si>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</si>
  <si>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</si>
  <si>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</si>
  <si>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</si>
  <si>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</si>
  <si>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</si>
  <si>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</si>
  <si>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</si>
  <si>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</si>
  <si>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</si>
  <si>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</si>
  <si>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</si>
  <si>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</si>
  <si>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</si>
  <si>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</si>
  <si>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</si>
  <si>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</si>
  <si>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</si>
  <si>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</si>
  <si>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</si>
  <si>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</si>
  <si>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</si>
  <si>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</si>
  <si>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</si>
  <si>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</si>
  <si>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</si>
  <si>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</si>
  <si>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</si>
  <si>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</si>
  <si>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</si>
  <si>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</si>
  <si>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</si>
  <si>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</si>
  <si>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</si>
  <si>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</si>
  <si>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</si>
  <si>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</si>
  <si>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</si>
  <si>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</si>
  <si>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</si>
  <si>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</si>
  <si>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</si>
  <si>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</si>
  <si>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</si>
  <si>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</si>
  <si>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</si>
  <si>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</si>
  <si>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</si>
  <si>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</si>
  <si>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</si>
  <si>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</si>
  <si>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</si>
  <si>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</si>
  <si>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</si>
  <si>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</si>
  <si>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</si>
  <si>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</si>
  <si>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</si>
  <si>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</si>
  <si>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</si>
  <si>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</si>
  <si>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</si>
  <si>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</si>
  <si>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</si>
  <si>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</si>
  <si>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</si>
  <si>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</si>
  <si>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</si>
  <si>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</si>
  <si>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</si>
  <si>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</si>
  <si>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</si>
  <si>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</si>
  <si>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</si>
  <si>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</si>
  <si>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</si>
  <si>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</si>
  <si>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</si>
  <si>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</si>
  <si>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</si>
  <si>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</si>
  <si>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</si>
  <si>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</si>
  <si>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</si>
  <si>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</si>
  <si>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</si>
  <si>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</si>
  <si>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</si>
  <si>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</si>
  <si>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</si>
  <si>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</si>
  <si>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</si>
  <si>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</si>
  <si>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</si>
  <si>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</si>
  <si>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</si>
  <si>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</si>
  <si>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</si>
  <si>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</si>
  <si>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</si>
  <si>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</si>
  <si>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</si>
  <si>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</si>
  <si>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</si>
  <si>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</si>
  <si>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</si>
  <si>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</si>
  <si>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</si>
  <si>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</si>
  <si>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</si>
  <si>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</si>
  <si>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</si>
  <si>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</si>
  <si>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</si>
  <si>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</si>
  <si>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</si>
  <si>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</si>
  <si>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</si>
  <si>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</si>
  <si>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</si>
  <si>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</si>
  <si>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</si>
  <si>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</si>
  <si>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</si>
  <si>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</si>
  <si>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</si>
  <si>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</si>
  <si>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</si>
  <si>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</si>
  <si>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</si>
  <si>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</si>
  <si>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</si>
  <si>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</si>
  <si>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</si>
  <si>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</si>
  <si>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</si>
  <si>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</si>
  <si>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</si>
  <si>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</si>
  <si>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</si>
  <si>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</si>
  <si>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</si>
  <si>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</si>
  <si>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</si>
  <si>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</si>
  <si>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</si>
  <si>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</si>
  <si>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</si>
  <si>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</si>
  <si>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</si>
  <si>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</si>
  <si>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</si>
  <si>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</si>
  <si>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</si>
  <si>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</si>
  <si>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</si>
  <si>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</si>
  <si>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</si>
  <si>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</si>
  <si>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</si>
  <si>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</si>
  <si>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</si>
  <si>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</si>
  <si>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</si>
  <si>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</si>
  <si>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</si>
  <si>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</si>
  <si>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</si>
  <si>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</si>
  <si>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</si>
  <si>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</si>
  <si>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</si>
  <si>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</si>
  <si>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</si>
  <si>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</si>
  <si>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</si>
  <si>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</si>
  <si>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</si>
  <si>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</si>
  <si>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</si>
  <si>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</si>
  <si>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</si>
  <si>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</si>
  <si>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</si>
  <si>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</si>
  <si>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</si>
  <si>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</si>
  <si>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</si>
  <si>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</si>
  <si>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</si>
  <si>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</si>
  <si>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</si>
  <si>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</si>
  <si>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</si>
  <si>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</si>
  <si>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</si>
  <si>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</si>
  <si>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</si>
  <si>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</si>
  <si>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</si>
  <si>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</si>
  <si>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</si>
  <si>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</si>
  <si>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</si>
  <si>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</si>
  <si>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</si>
  <si>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</si>
  <si>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</si>
  <si>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</si>
  <si>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</si>
  <si>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</si>
  <si>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</si>
  <si>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</si>
  <si>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</si>
  <si>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</si>
  <si>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</si>
  <si>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</si>
  <si>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</si>
  <si>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</si>
  <si>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</si>
  <si>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</si>
  <si>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</si>
  <si>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</si>
  <si>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</si>
  <si>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</si>
  <si>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</si>
  <si>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</si>
  <si>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</si>
  <si>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</si>
  <si>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</si>
  <si>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</si>
  <si>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</si>
  <si>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</si>
  <si>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</si>
  <si>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</si>
  <si>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</si>
  <si>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</si>
  <si>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</si>
  <si>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</si>
  <si>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</si>
  <si>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</si>
  <si>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</si>
  <si>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</si>
  <si>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</si>
  <si>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</si>
  <si>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</si>
  <si>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</si>
  <si>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</si>
  <si>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</si>
  <si>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</si>
  <si>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</si>
  <si>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</si>
  <si>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</si>
  <si>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</si>
  <si>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</si>
  <si>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</si>
  <si>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</si>
  <si>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</si>
  <si>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</si>
  <si>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</si>
  <si>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</si>
  <si>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</si>
  <si>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</si>
  <si>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</si>
  <si>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</si>
  <si>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</si>
  <si>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</si>
  <si>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</si>
  <si>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</si>
  <si>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</si>
  <si>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</si>
  <si>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</si>
  <si>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</si>
  <si>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</si>
  <si>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</si>
  <si>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</si>
  <si>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</si>
  <si>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</si>
  <si>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</si>
  <si>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</si>
  <si>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</si>
  <si>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</si>
  <si>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</si>
  <si>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</si>
  <si>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</si>
  <si>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</si>
  <si>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</si>
  <si>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</si>
  <si>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</si>
  <si>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</si>
  <si>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</si>
  <si>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</si>
  <si>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</si>
  <si>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</si>
  <si>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</si>
  <si>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</si>
  <si>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</si>
  <si>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</si>
  <si>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</si>
  <si>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</si>
  <si>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</si>
  <si>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</si>
  <si>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</si>
  <si>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</si>
  <si>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</si>
  <si>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</si>
  <si>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</si>
  <si>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</si>
  <si>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</si>
  <si>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</si>
  <si>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</si>
  <si>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</si>
  <si>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</si>
  <si>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</si>
  <si>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</si>
  <si>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</si>
  <si>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</si>
  <si>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</si>
  <si>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</si>
  <si>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</si>
  <si>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</si>
  <si>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</si>
  <si>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</si>
  <si>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</si>
  <si>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</si>
  <si>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</si>
  <si>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</si>
  <si>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</si>
  <si>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</si>
  <si>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</si>
  <si>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</si>
  <si>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</si>
  <si>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</si>
  <si>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</si>
  <si>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</si>
  <si>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</si>
  <si>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</si>
  <si>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</si>
  <si>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</si>
  <si>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</si>
  <si>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</si>
  <si>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</si>
  <si>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</si>
  <si>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</si>
  <si>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</si>
  <si>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</si>
  <si>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</si>
  <si>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</si>
  <si>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</si>
  <si>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</si>
  <si>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</si>
  <si>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</si>
  <si>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</si>
  <si>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</si>
  <si>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</si>
  <si>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</si>
  <si>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</si>
  <si>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</si>
  <si>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</si>
  <si>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</si>
  <si>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</si>
  <si>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</si>
  <si>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</si>
  <si>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</si>
  <si>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</si>
  <si>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</si>
  <si>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</si>
  <si>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</si>
  <si>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</si>
  <si>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</si>
  <si>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</si>
  <si>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</si>
  <si>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</si>
  <si>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</si>
  <si>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</si>
  <si>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</si>
  <si>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</si>
  <si>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</si>
  <si>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</si>
  <si>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</si>
  <si>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</si>
  <si>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</si>
  <si>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</si>
  <si>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</si>
  <si>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</si>
  <si>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</si>
  <si>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</si>
  <si>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</si>
  <si>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</si>
  <si>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</si>
  <si>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</si>
  <si>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</si>
  <si>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</si>
  <si>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</si>
  <si>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</si>
  <si>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</si>
  <si>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</si>
  <si>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</si>
  <si>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</si>
  <si>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</si>
  <si>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</si>
  <si>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</si>
  <si>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</si>
  <si>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</si>
  <si>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</si>
  <si>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</si>
  <si>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</si>
  <si>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</si>
  <si>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</si>
  <si>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</si>
  <si>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</si>
  <si>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</si>
  <si>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</si>
  <si>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</si>
  <si>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</si>
  <si>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</si>
  <si>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</si>
  <si>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</si>
  <si>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</si>
  <si>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</si>
  <si>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</si>
  <si>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</si>
  <si>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</si>
  <si>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</si>
  <si>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</si>
  <si>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</si>
  <si>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</si>
  <si>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</si>
  <si>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</si>
  <si>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</si>
  <si>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</si>
  <si>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</si>
  <si>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</si>
  <si>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</si>
  <si>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</si>
  <si>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</si>
  <si>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</si>
  <si>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</si>
  <si>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</si>
  <si>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</si>
  <si>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</si>
  <si>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</si>
  <si>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</si>
  <si>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</si>
  <si>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</si>
  <si>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</si>
  <si>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</si>
  <si>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</si>
  <si>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</si>
  <si>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</si>
  <si>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</si>
  <si>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</si>
  <si>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</si>
  <si>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</si>
  <si>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</si>
  <si>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</si>
  <si>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</si>
  <si>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</si>
  <si>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</si>
  <si>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</si>
  <si>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</si>
  <si>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</si>
  <si>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</si>
  <si>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</si>
  <si>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</si>
  <si>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</si>
  <si>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</si>
  <si>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</si>
  <si>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</si>
  <si>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</si>
  <si>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</si>
  <si>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</si>
  <si>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</si>
  <si>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</si>
  <si>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</si>
  <si>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</si>
  <si>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</si>
  <si>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</si>
  <si>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</si>
  <si>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</si>
  <si>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</si>
  <si>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</si>
  <si>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</si>
  <si>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</si>
  <si>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</si>
  <si>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</si>
  <si>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</si>
  <si>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</si>
  <si>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</si>
  <si>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</si>
  <si>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</si>
  <si>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</si>
  <si>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</si>
  <si>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</si>
  <si>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</si>
  <si>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</si>
  <si>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</si>
  <si>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</si>
  <si>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</si>
  <si>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</si>
  <si>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</si>
  <si>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</si>
  <si>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</si>
  <si>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</si>
  <si>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</si>
  <si>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</si>
  <si>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</si>
  <si>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</si>
  <si>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</si>
  <si>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</si>
  <si>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</si>
  <si>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</si>
  <si>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</si>
  <si>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</si>
  <si>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</si>
  <si>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</si>
  <si>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</si>
  <si>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</si>
  <si>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</si>
  <si>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</si>
  <si>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</si>
  <si>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</si>
  <si>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</si>
  <si>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</si>
  <si>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</si>
  <si>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</si>
  <si>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</si>
  <si>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</si>
  <si>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</si>
  <si>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</si>
  <si>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</si>
  <si>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</si>
  <si>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</si>
  <si>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</si>
  <si>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</si>
  <si>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</si>
  <si>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</si>
  <si>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</si>
  <si>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</si>
  <si>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</si>
  <si>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</si>
  <si>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</si>
  <si>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</si>
  <si>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</si>
  <si>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</si>
  <si>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</si>
  <si>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</si>
  <si>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</si>
  <si>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</si>
  <si>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</si>
  <si>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</si>
  <si>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</si>
  <si>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</si>
  <si>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</si>
  <si>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</si>
  <si>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</si>
  <si>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</si>
  <si>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</si>
  <si>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</si>
  <si>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</si>
  <si>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</si>
  <si>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</si>
  <si>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</si>
  <si>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</si>
  <si>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</si>
  <si>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</si>
  <si>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</si>
  <si>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</si>
  <si>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</si>
  <si>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</si>
  <si>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</si>
  <si>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</si>
  <si>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</si>
  <si>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</si>
  <si>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</si>
  <si>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</si>
  <si>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</si>
  <si>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</si>
  <si>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</si>
  <si>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</si>
  <si>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</si>
  <si>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</si>
  <si>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</si>
  <si>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</si>
  <si>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</si>
  <si>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</si>
  <si>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</si>
  <si>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</si>
  <si>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</si>
  <si>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</si>
  <si>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</si>
  <si>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</si>
  <si>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</si>
  <si>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</si>
  <si>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</si>
  <si>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</si>
  <si>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</si>
  <si>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</si>
  <si>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</si>
  <si>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</si>
  <si>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</si>
  <si>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</si>
  <si>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</si>
  <si>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</si>
  <si>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</si>
  <si>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</si>
  <si>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</si>
  <si>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</si>
  <si>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</si>
  <si>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</si>
  <si>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</si>
  <si>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</si>
  <si>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</si>
  <si>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</si>
  <si>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</si>
  <si>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</si>
  <si>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</si>
  <si>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</si>
  <si>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</si>
  <si>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</si>
  <si>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</si>
  <si>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</si>
  <si>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</si>
  <si>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</si>
  <si>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</si>
  <si>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</si>
  <si>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</si>
  <si>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</si>
  <si>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</si>
  <si>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</si>
  <si>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</si>
  <si>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</si>
  <si>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</si>
  <si>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</si>
  <si>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</si>
  <si>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</si>
  <si>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</si>
  <si>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</si>
  <si>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</si>
  <si>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</si>
  <si>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</si>
  <si>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</si>
  <si>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</si>
  <si>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</si>
  <si>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</si>
  <si>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</si>
  <si>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</si>
  <si>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</si>
  <si>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</si>
  <si>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</si>
  <si>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</si>
  <si>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</si>
  <si>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</si>
  <si>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</si>
  <si>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</si>
  <si>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</si>
  <si>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</si>
  <si>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</si>
  <si>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</si>
  <si>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</si>
  <si>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</si>
  <si>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</si>
  <si>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</si>
  <si>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</si>
  <si>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</si>
  <si>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</si>
  <si>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</si>
  <si>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</si>
  <si>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</si>
  <si>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</si>
  <si>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</si>
  <si>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</si>
  <si>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</si>
  <si>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</si>
  <si>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</si>
  <si>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</si>
  <si>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</si>
  <si>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</si>
  <si>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</si>
  <si>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</si>
  <si>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</si>
  <si>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</si>
  <si>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</si>
  <si>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</si>
  <si>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</si>
  <si>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</si>
  <si>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</si>
  <si>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</si>
  <si>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</si>
  <si>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</si>
  <si>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</si>
  <si>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</si>
  <si>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</si>
  <si>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</si>
  <si>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</si>
  <si>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</si>
  <si>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</si>
  <si>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</si>
  <si>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</si>
  <si>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</si>
  <si>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</si>
  <si>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</si>
  <si>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</si>
  <si>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</si>
  <si>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</si>
  <si>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</si>
  <si>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</si>
  <si>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</si>
  <si>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</si>
  <si>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</si>
  <si>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</si>
  <si>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</si>
  <si>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</si>
  <si>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</si>
  <si>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</si>
  <si>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</si>
  <si>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</si>
  <si>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</si>
  <si>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</si>
  <si>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</si>
  <si>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</si>
  <si>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</si>
  <si>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</si>
  <si>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</si>
  <si>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</si>
  <si>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</si>
  <si>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</si>
  <si>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</si>
  <si>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</si>
  <si>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</si>
  <si>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</si>
  <si>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</si>
  <si>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</si>
  <si>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</si>
  <si>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</si>
  <si>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</si>
  <si>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</si>
  <si>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</si>
  <si>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</si>
  <si>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</si>
  <si>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</si>
  <si>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</si>
  <si>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</si>
  <si>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</si>
  <si>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</si>
  <si>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</si>
  <si>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</si>
  <si>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</si>
  <si>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</si>
  <si>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</si>
  <si>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</si>
  <si>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</si>
  <si>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</si>
  <si>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</si>
  <si>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</si>
  <si>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</si>
  <si>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</si>
  <si>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</si>
  <si>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</si>
  <si>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</si>
  <si>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</si>
  <si>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</si>
  <si>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</si>
  <si>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</si>
  <si>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</si>
  <si>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</si>
  <si>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</si>
  <si>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</si>
  <si>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</si>
  <si>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</si>
  <si>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</si>
  <si>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</si>
  <si>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</si>
  <si>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</si>
  <si>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</si>
  <si>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</si>
  <si>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</si>
  <si>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</si>
  <si>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</si>
  <si>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</si>
  <si>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</si>
  <si>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</si>
  <si>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</si>
  <si>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</si>
  <si>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</si>
  <si>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</si>
  <si>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</si>
  <si>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</si>
  <si>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</si>
  <si>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</si>
  <si>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</si>
  <si>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</si>
  <si>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</si>
  <si>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</si>
  <si>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</si>
  <si>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</si>
  <si>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</si>
  <si>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</si>
  <si>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</si>
  <si>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</si>
  <si>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</si>
  <si>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</si>
  <si>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</si>
  <si>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</si>
  <si>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</si>
  <si>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</si>
  <si>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</si>
  <si>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</si>
  <si>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</si>
  <si>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</si>
  <si>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</si>
  <si>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</si>
  <si>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</si>
  <si>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</si>
  <si>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</si>
  <si>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</si>
  <si>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</si>
  <si>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</si>
  <si>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</si>
  <si>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</si>
  <si>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</si>
  <si>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</si>
  <si>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</si>
  <si>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</si>
  <si>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</si>
  <si>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</si>
  <si>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</si>
  <si>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</si>
  <si>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</si>
  <si>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</si>
  <si>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</si>
  <si>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</si>
  <si>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</si>
  <si>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</si>
  <si>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</si>
  <si>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</si>
  <si>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</si>
  <si>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</si>
  <si>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</si>
  <si>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</si>
  <si>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</si>
  <si>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</si>
  <si>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</si>
  <si>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</si>
  <si>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</si>
  <si>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</si>
  <si>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</si>
  <si>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</si>
  <si>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</si>
  <si>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</si>
  <si>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</si>
  <si>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</si>
  <si>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</si>
  <si>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</si>
  <si>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</si>
  <si>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</si>
  <si>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</si>
  <si>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</si>
  <si>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</si>
  <si>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</si>
  <si>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</si>
  <si>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</si>
  <si>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</si>
  <si>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</si>
  <si>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</si>
  <si>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</si>
  <si>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</si>
  <si>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</si>
  <si>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</si>
  <si>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</si>
  <si>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</si>
  <si>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</si>
  <si>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</si>
  <si>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</si>
  <si>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</si>
  <si>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</si>
  <si>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</si>
  <si>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</si>
  <si>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</si>
  <si>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</si>
  <si>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</si>
  <si>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</si>
  <si>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</si>
  <si>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</si>
  <si>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</si>
  <si>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</si>
  <si>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</si>
  <si>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</si>
  <si>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</si>
  <si>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</si>
  <si>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</si>
  <si>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</si>
  <si>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</si>
  <si>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</si>
  <si>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</si>
  <si>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</si>
  <si>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</si>
  <si>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</si>
  <si>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</si>
  <si>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</si>
  <si>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</si>
  <si>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</si>
  <si>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</si>
  <si>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</si>
  <si>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</si>
  <si>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</si>
  <si>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</si>
  <si>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</si>
  <si>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</si>
  <si>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</si>
  <si>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</si>
  <si>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</si>
  <si>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</si>
  <si>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</si>
  <si>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</si>
  <si>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</si>
  <si>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</si>
  <si>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</si>
  <si>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</si>
  <si>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</si>
  <si>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</si>
  <si>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</si>
  <si>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</si>
  <si>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</si>
  <si>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</si>
  <si>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</si>
  <si>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</si>
  <si>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</si>
  <si>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</si>
  <si>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</si>
  <si>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</si>
  <si>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</si>
  <si>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</si>
  <si>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</si>
  <si>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</si>
  <si>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</si>
  <si>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</si>
  <si>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</si>
  <si>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</si>
  <si>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</si>
  <si>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</si>
  <si>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</si>
  <si>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</si>
  <si>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</si>
  <si>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</si>
  <si>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</si>
  <si>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</si>
  <si>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</si>
  <si>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</si>
  <si>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</si>
  <si>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</si>
  <si>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</si>
  <si>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</si>
  <si>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</si>
  <si>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</si>
  <si>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</si>
  <si>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</si>
  <si>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</si>
  <si>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</si>
  <si>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</si>
  <si>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</si>
  <si>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</si>
  <si>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</si>
  <si>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</si>
  <si>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</si>
  <si>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</si>
  <si>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</si>
  <si>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</si>
  <si>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</si>
  <si>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</si>
  <si>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</si>
  <si>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</si>
  <si>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</si>
  <si>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</si>
  <si>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</si>
  <si>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</si>
  <si>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</si>
  <si>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</si>
  <si>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</si>
  <si>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</si>
  <si>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</si>
  <si>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</si>
  <si>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</si>
  <si>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</si>
  <si>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</si>
  <si>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</si>
  <si>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</si>
  <si>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</si>
  <si>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</si>
  <si>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</si>
  <si>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</si>
  <si>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</si>
  <si>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</si>
  <si>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</si>
  <si>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</si>
  <si>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</si>
  <si>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</si>
  <si>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</si>
  <si>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</si>
  <si>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</si>
  <si>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</si>
  <si>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</si>
  <si>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</si>
  <si>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</si>
  <si>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</si>
  <si>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</si>
  <si>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</si>
  <si>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</si>
  <si>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</si>
  <si>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</si>
  <si>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</si>
  <si>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</si>
  <si>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</si>
  <si>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</si>
  <si>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</si>
  <si>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</si>
  <si>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</si>
  <si>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</si>
  <si>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</si>
  <si>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</si>
  <si>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</si>
  <si>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</si>
  <si>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</si>
  <si>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</si>
  <si>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</si>
  <si>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</si>
  <si>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</si>
  <si>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</si>
  <si>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</si>
  <si>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</si>
  <si>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</si>
  <si>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</si>
  <si>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</si>
  <si>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</si>
  <si>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</si>
  <si>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</si>
  <si>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</si>
  <si>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</si>
  <si>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</si>
  <si>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</si>
  <si>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</si>
  <si>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</si>
  <si>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</si>
  <si>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</si>
  <si>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</si>
  <si>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</si>
  <si>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</si>
  <si>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</si>
  <si>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</si>
  <si>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</si>
  <si>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</si>
  <si>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</si>
  <si>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</si>
  <si>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</si>
  <si>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</si>
  <si>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</si>
  <si>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</si>
  <si>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</si>
  <si>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</si>
  <si>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</si>
  <si>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</si>
  <si>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</si>
  <si>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</si>
  <si>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</si>
  <si>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</si>
  <si>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</si>
  <si>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</si>
  <si>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</si>
  <si>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</si>
  <si>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</si>
  <si>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</si>
  <si>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</si>
  <si>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</si>
  <si>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</si>
  <si>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</si>
  <si>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</si>
  <si>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</si>
  <si>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</si>
  <si>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</si>
  <si>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</si>
  <si>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</si>
  <si>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</si>
  <si>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</si>
  <si>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</si>
  <si>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</si>
  <si>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</si>
  <si>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</si>
  <si>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</si>
  <si>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</si>
  <si>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</si>
  <si>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</si>
  <si>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</si>
  <si>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</si>
  <si>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</si>
  <si>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</si>
  <si>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</si>
  <si>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</si>
  <si>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</si>
  <si>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</si>
  <si>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</si>
  <si>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</si>
  <si>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</si>
  <si>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</si>
  <si>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</si>
  <si>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</si>
  <si>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</si>
  <si>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</si>
  <si>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</si>
  <si>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</si>
  <si>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</si>
  <si>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</si>
  <si>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</si>
  <si>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</si>
  <si>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</si>
  <si>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</si>
  <si>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</si>
  <si>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</si>
  <si>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</si>
  <si>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</si>
  <si>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</si>
  <si>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</si>
  <si>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</si>
  <si>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</si>
  <si>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</si>
  <si>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</si>
  <si>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</si>
  <si>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</si>
  <si>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</si>
  <si>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</si>
  <si>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</si>
  <si>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</si>
  <si>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</si>
  <si>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</si>
  <si>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</si>
  <si>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</si>
  <si>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</si>
  <si>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</si>
  <si>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</si>
  <si>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</si>
  <si>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</si>
  <si>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</si>
  <si>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</si>
  <si>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</si>
  <si>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</si>
  <si>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</si>
  <si>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</si>
  <si>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</si>
  <si>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</si>
  <si>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</si>
  <si>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</si>
  <si>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</si>
  <si>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</si>
  <si>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</si>
  <si>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</si>
  <si>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</si>
  <si>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</si>
  <si>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</si>
  <si>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</si>
  <si>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</si>
  <si>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</si>
  <si>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</si>
  <si>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</si>
  <si>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</si>
  <si>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</si>
  <si>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</si>
  <si>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</si>
  <si>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</si>
  <si>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</si>
  <si>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</si>
  <si>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</si>
  <si>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</si>
  <si>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</si>
  <si>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</si>
  <si>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</si>
  <si>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</si>
  <si>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</si>
  <si>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</si>
  <si>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</si>
  <si>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</si>
  <si>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</si>
  <si>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</si>
  <si>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</si>
  <si>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</si>
  <si>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</si>
  <si>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</si>
  <si>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</si>
  <si>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</si>
  <si>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</si>
  <si>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</si>
  <si>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</si>
  <si>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</si>
  <si>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</si>
  <si>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</si>
  <si>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</si>
  <si>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</si>
  <si>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</si>
  <si>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</si>
  <si>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</si>
  <si>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</si>
  <si>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</si>
  <si>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</si>
  <si>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</si>
  <si>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</si>
  <si>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</si>
  <si>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</si>
  <si>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</si>
  <si>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</si>
  <si>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</si>
  <si>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</si>
  <si>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</si>
  <si>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</si>
  <si>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</si>
  <si>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</si>
  <si>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</si>
  <si>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</si>
  <si>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</si>
  <si>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</si>
  <si>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</si>
  <si>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</si>
  <si>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</si>
  <si>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</si>
  <si>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</si>
  <si>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</si>
  <si>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</si>
  <si>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</si>
  <si>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</si>
  <si>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</si>
  <si>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</si>
  <si>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</si>
  <si>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</si>
  <si>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</si>
  <si>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</si>
  <si>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</si>
  <si>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</si>
  <si>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</si>
  <si>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</si>
  <si>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</si>
  <si>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</si>
  <si>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</si>
  <si>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</si>
  <si>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</si>
  <si>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</si>
  <si>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</si>
  <si>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</si>
  <si>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</si>
  <si>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</si>
  <si>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</si>
  <si>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</si>
  <si>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</si>
  <si>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</si>
  <si>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</si>
  <si>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</si>
  <si>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</si>
  <si>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</si>
  <si>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</si>
  <si>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</si>
  <si>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</si>
  <si>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</si>
  <si>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</si>
  <si>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</si>
  <si>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</si>
  <si>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</si>
  <si>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</si>
  <si>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</si>
  <si>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</si>
  <si>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</si>
  <si>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</si>
  <si>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</si>
  <si>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</si>
  <si>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</si>
  <si>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</si>
  <si>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</si>
  <si>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</si>
  <si>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</si>
  <si>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</si>
  <si>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</si>
  <si>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</si>
  <si>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</si>
  <si>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</si>
  <si>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</si>
  <si>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</si>
  <si>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</si>
  <si>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</si>
  <si>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</si>
  <si>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</si>
  <si>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</si>
  <si>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</si>
  <si>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</si>
  <si>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</si>
  <si>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</si>
  <si>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</si>
  <si>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</si>
  <si>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</si>
  <si>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</si>
  <si>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</si>
  <si>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</si>
  <si>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</si>
  <si>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</si>
  <si>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</si>
  <si>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</si>
  <si>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</si>
  <si>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</si>
  <si>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</si>
  <si>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</si>
  <si>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</si>
  <si>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</si>
  <si>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</si>
  <si>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</si>
  <si>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</si>
  <si>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</si>
  <si>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</si>
  <si>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</si>
  <si>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</si>
  <si>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</si>
  <si>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</si>
  <si>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</si>
  <si>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</si>
  <si>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</si>
  <si>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</si>
  <si>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</si>
  <si>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</si>
  <si>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</si>
  <si>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</si>
  <si>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</si>
  <si>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</si>
  <si>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</si>
  <si>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</si>
  <si>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</si>
  <si>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</si>
  <si>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</si>
  <si>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</si>
  <si>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</si>
  <si>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</si>
  <si>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</si>
  <si>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</si>
  <si>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</si>
  <si>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</si>
  <si>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</si>
  <si>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</si>
  <si>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</si>
  <si>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</si>
  <si>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</si>
  <si>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</si>
  <si>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</si>
  <si>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</si>
  <si>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</si>
  <si>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</si>
  <si>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</si>
  <si>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</si>
  <si>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</si>
  <si>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</si>
  <si>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</si>
  <si>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</si>
  <si>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</si>
  <si>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</si>
  <si>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</si>
  <si>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</si>
  <si>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</si>
  <si>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</si>
  <si>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</si>
  <si>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</si>
  <si>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</si>
  <si>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</si>
  <si>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</si>
  <si>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</si>
  <si>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</si>
  <si>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</si>
  <si>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</si>
  <si>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</si>
  <si>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</si>
  <si>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</si>
  <si>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</si>
  <si>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</si>
  <si>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</si>
  <si>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</si>
  <si>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</si>
  <si>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</si>
  <si>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</si>
  <si>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</si>
  <si>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</si>
  <si>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</si>
  <si>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</si>
  <si>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</si>
  <si>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</si>
  <si>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</si>
  <si>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</si>
  <si>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</si>
  <si>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</si>
  <si>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</si>
  <si>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</si>
  <si>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</si>
  <si>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</si>
  <si>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</si>
  <si>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</si>
  <si>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</si>
  <si>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</si>
  <si>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</si>
  <si>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</si>
  <si>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</si>
  <si>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</si>
  <si>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</si>
  <si>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</si>
  <si>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</si>
  <si>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</si>
  <si>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</si>
  <si>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</si>
  <si>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</si>
  <si>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</si>
  <si>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</si>
  <si>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</si>
  <si>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</si>
  <si>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</si>
  <si>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</si>
  <si>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</si>
  <si>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</si>
  <si>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</si>
  <si>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</si>
  <si>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</si>
  <si>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</si>
  <si>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</si>
  <si>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</si>
  <si>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</si>
  <si>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</si>
  <si>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</si>
  <si>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</si>
  <si>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</si>
  <si>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</si>
  <si>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</si>
  <si>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</si>
  <si>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</si>
  <si>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</si>
  <si>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</si>
  <si>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</si>
  <si>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</si>
  <si>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</si>
  <si>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</si>
  <si>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</si>
  <si>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</si>
  <si>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</si>
  <si>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</si>
  <si>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</si>
  <si>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</si>
  <si>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</si>
  <si>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</si>
  <si>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</si>
  <si>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</si>
  <si>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</si>
  <si>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</si>
  <si>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</si>
  <si>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</si>
  <si>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</si>
  <si>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</si>
  <si>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</si>
  <si>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</si>
  <si>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</si>
  <si>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</si>
  <si>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</si>
  <si>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</si>
  <si>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</si>
  <si>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</si>
  <si>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</si>
  <si>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</si>
  <si>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</si>
  <si>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</si>
  <si>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</si>
  <si>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</si>
  <si>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</si>
  <si>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</si>
  <si>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</si>
  <si>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</si>
  <si>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</si>
  <si>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</si>
  <si>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</si>
  <si>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</si>
  <si>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</si>
  <si>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</si>
  <si>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</si>
  <si>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</si>
  <si>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</si>
  <si>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</si>
  <si>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</si>
  <si>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</si>
  <si>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</si>
  <si>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</si>
  <si>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</si>
  <si>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</si>
  <si>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</si>
  <si>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</si>
  <si>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</si>
  <si>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</si>
  <si>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</si>
  <si>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</si>
  <si>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</si>
  <si>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</si>
  <si>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</si>
  <si>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</si>
  <si>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</si>
  <si>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</si>
  <si>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</si>
  <si>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</si>
  <si>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</si>
  <si>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</si>
  <si>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</si>
  <si>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</si>
  <si>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</si>
  <si>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</si>
  <si>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</si>
  <si>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</si>
  <si>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</si>
  <si>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</si>
  <si>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</si>
  <si>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</si>
  <si>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</si>
  <si>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</si>
  <si>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</si>
  <si>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</si>
  <si>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</si>
  <si>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</si>
  <si>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</si>
  <si>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</si>
  <si>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</si>
  <si>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</si>
  <si>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</si>
  <si>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</si>
  <si>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</si>
  <si>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</si>
  <si>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</si>
  <si>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</si>
  <si>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</si>
  <si>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</si>
  <si>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</si>
  <si>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</si>
  <si>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</si>
  <si>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</si>
  <si>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</si>
  <si>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</si>
  <si>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</si>
  <si>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</si>
  <si>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</si>
  <si>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</si>
  <si>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</si>
  <si>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</si>
  <si>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</si>
  <si>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</si>
  <si>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</si>
  <si>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</si>
  <si>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</si>
  <si>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</si>
  <si>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</si>
  <si>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</si>
  <si>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</si>
  <si>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</si>
  <si>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</si>
  <si>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</si>
  <si>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</si>
  <si>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</si>
  <si>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</si>
  <si>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</si>
  <si>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</si>
  <si>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</si>
  <si>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</si>
  <si>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</si>
  <si>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</si>
  <si>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</si>
  <si>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</si>
  <si>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</si>
  <si>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</si>
  <si>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</si>
  <si>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</si>
  <si>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</si>
  <si>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</si>
  <si>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</si>
  <si>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</si>
  <si>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</si>
  <si>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</si>
  <si>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</si>
  <si>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</si>
  <si>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</si>
  <si>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</si>
  <si>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</si>
  <si>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</si>
  <si>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</si>
  <si>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</si>
  <si>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</si>
  <si>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</si>
  <si>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</si>
  <si>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</si>
  <si>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</si>
  <si>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</si>
  <si>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</si>
  <si>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</si>
  <si>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</si>
  <si>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</si>
  <si>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</si>
  <si>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</si>
  <si>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</si>
  <si>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</si>
  <si>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</si>
  <si>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</si>
  <si>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</si>
  <si>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</si>
  <si>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</si>
  <si>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</si>
  <si>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</si>
  <si>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</si>
  <si>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</si>
  <si>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</si>
  <si>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</si>
  <si>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</si>
  <si>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</si>
  <si>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</si>
  <si>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</si>
  <si>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</si>
  <si>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</si>
  <si>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</si>
  <si>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</si>
  <si>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</si>
  <si>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</si>
  <si>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</si>
  <si>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</si>
  <si>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</si>
  <si>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</si>
  <si>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</si>
  <si>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</si>
  <si>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</si>
  <si>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</si>
  <si>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</si>
  <si>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</si>
  <si>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</si>
  <si>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</si>
  <si>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</si>
  <si>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</si>
  <si>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</si>
  <si>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</si>
  <si>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</si>
  <si>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</si>
  <si>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</si>
  <si>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</si>
  <si>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</si>
  <si>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</si>
  <si>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</si>
  <si>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</si>
  <si>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</si>
  <si>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</si>
  <si>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</si>
  <si>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</si>
  <si>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</si>
  <si>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</si>
  <si>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</si>
  <si>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</si>
  <si>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</si>
  <si>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</si>
  <si>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</si>
  <si>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</si>
  <si>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</si>
  <si>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</si>
  <si>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</si>
  <si>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</si>
  <si>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</si>
  <si>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</si>
  <si>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</si>
  <si>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</si>
  <si>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</si>
  <si>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</si>
  <si>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</si>
  <si>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</si>
  <si>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</si>
  <si>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</si>
  <si>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</si>
  <si>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</si>
  <si>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</si>
  <si>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</si>
  <si>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</si>
  <si>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</si>
  <si>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</si>
  <si>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</si>
  <si>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</si>
  <si>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</si>
  <si>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</si>
  <si>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</si>
  <si>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</si>
  <si>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</si>
  <si>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</si>
  <si>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</si>
  <si>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</si>
  <si>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</si>
  <si>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</si>
  <si>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</si>
  <si>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</si>
  <si>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</si>
  <si>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</si>
  <si>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</si>
  <si>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</si>
  <si>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</si>
  <si>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</si>
  <si>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</si>
  <si>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</si>
  <si>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</si>
  <si>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</si>
  <si>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</si>
  <si>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</si>
  <si>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</si>
  <si>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</si>
  <si>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</si>
  <si>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</si>
  <si>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</si>
  <si>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</si>
  <si>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</si>
  <si>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</si>
  <si>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</si>
  <si>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</si>
  <si>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</si>
  <si>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</si>
  <si>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</si>
  <si>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</si>
  <si>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</si>
  <si>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</si>
  <si>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</si>
  <si>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</si>
  <si>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</si>
  <si>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</si>
  <si>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</si>
  <si>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</si>
  <si>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</si>
  <si>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</si>
  <si>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</si>
  <si>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</si>
  <si>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</si>
  <si>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</si>
  <si>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</si>
  <si>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</si>
  <si>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</si>
  <si>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</si>
  <si>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</si>
  <si>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</si>
  <si>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</si>
  <si>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</si>
  <si>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</si>
  <si>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</si>
  <si>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</si>
  <si>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</si>
  <si>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</si>
  <si>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</si>
  <si>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</si>
  <si>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</si>
  <si>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</si>
  <si>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</si>
  <si>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</si>
  <si>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</si>
  <si>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</si>
  <si>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</si>
  <si>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</si>
  <si>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</si>
  <si>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</si>
  <si>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</si>
  <si>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</si>
  <si>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</si>
  <si>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</si>
  <si>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</si>
  <si>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</si>
  <si>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</si>
  <si>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</si>
  <si>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</si>
  <si>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</si>
  <si>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</si>
  <si>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</si>
  <si>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</si>
  <si>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</si>
  <si>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</si>
  <si>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</si>
  <si>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</si>
  <si>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</si>
  <si>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</si>
  <si>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</si>
  <si>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</si>
  <si>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</si>
  <si>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</si>
  <si>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</si>
  <si>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</si>
  <si>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</si>
  <si>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</si>
  <si>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</si>
  <si>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</si>
  <si>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</si>
  <si>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</si>
  <si>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</si>
  <si>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</si>
  <si>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</si>
  <si>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</si>
  <si>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</si>
  <si>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</si>
  <si>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</si>
  <si>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</si>
  <si>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</si>
  <si>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</si>
  <si>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</si>
  <si>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</si>
  <si>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</si>
  <si>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</si>
  <si>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</si>
  <si>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</si>
  <si>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</si>
  <si>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</si>
  <si>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</si>
  <si>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</si>
  <si>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</si>
  <si>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</si>
  <si>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</si>
  <si>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</si>
  <si>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</si>
  <si>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</si>
  <si>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</si>
  <si>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</si>
  <si>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</si>
  <si>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</si>
  <si>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</si>
  <si>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</si>
  <si>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</si>
  <si>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</si>
  <si>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</si>
  <si>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</si>
  <si>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</si>
  <si>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</si>
  <si>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</si>
  <si>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</si>
  <si>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</si>
  <si>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</si>
  <si>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</si>
  <si>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</si>
  <si>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</si>
  <si>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</si>
  <si>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</si>
  <si>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</si>
  <si>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</si>
  <si>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</si>
  <si>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</si>
  <si>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</si>
  <si>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</si>
  <si>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</si>
  <si>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</si>
  <si>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</si>
  <si>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</si>
  <si>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</si>
  <si>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</si>
  <si>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</si>
  <si>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</si>
  <si>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</si>
  <si>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</si>
  <si>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</si>
  <si>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</si>
  <si>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</si>
  <si>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</si>
  <si>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</si>
  <si>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</si>
  <si>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</si>
  <si>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</si>
  <si>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</si>
  <si>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</si>
  <si>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</si>
  <si>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</si>
  <si>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</si>
  <si>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</si>
  <si>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</si>
  <si>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</si>
  <si>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</si>
  <si>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</si>
  <si>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</si>
  <si>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</si>
  <si>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</si>
  <si>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</si>
  <si>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</si>
  <si>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</si>
  <si>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</si>
  <si>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</si>
  <si>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</si>
  <si>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</si>
  <si>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</si>
  <si>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</si>
  <si>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</si>
  <si>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</si>
  <si>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</si>
  <si>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</si>
  <si>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</si>
  <si>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</si>
  <si>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</si>
  <si>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</si>
  <si>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</si>
  <si>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</si>
  <si>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</si>
  <si>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</si>
  <si>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</si>
  <si>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</si>
  <si>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</si>
  <si>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</si>
  <si>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</si>
  <si>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</si>
  <si>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</si>
  <si>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</si>
  <si>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</si>
  <si>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</si>
  <si>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</si>
  <si>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</si>
  <si>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</si>
  <si>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</si>
  <si>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</si>
  <si>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</si>
  <si>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</si>
  <si>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</si>
  <si>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</si>
  <si>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</si>
  <si>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</si>
  <si>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</si>
  <si>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</si>
  <si>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</si>
  <si>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</si>
  <si>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</si>
  <si>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</si>
  <si>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</si>
  <si>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</si>
  <si>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</si>
  <si>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</si>
  <si>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</si>
  <si>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</si>
  <si>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</si>
  <si>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</si>
  <si>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</si>
  <si>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</si>
  <si>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</si>
  <si>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</si>
  <si>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</si>
  <si>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</si>
  <si>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</si>
  <si>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</si>
  <si>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</si>
  <si>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</si>
  <si>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</si>
  <si>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</si>
  <si>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</si>
  <si>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</si>
  <si>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</si>
  <si>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</si>
  <si>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</si>
  <si>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</si>
  <si>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</si>
  <si>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</si>
  <si>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</si>
  <si>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</si>
  <si>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</si>
  <si>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</si>
  <si>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</si>
  <si>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</si>
  <si>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</si>
  <si>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</si>
  <si>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</si>
  <si>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</si>
  <si>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</si>
  <si>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</si>
  <si>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</si>
  <si>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</si>
  <si>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</si>
  <si>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</si>
  <si>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</si>
  <si>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</si>
  <si>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</si>
  <si>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</si>
  <si>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</si>
  <si>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</si>
  <si>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</si>
  <si>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</si>
  <si>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</si>
  <si>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</si>
  <si>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</si>
  <si>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</si>
  <si>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</si>
  <si>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</si>
  <si>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</si>
  <si>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</si>
  <si>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</si>
  <si>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</si>
  <si>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</si>
  <si>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</si>
  <si>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</si>
  <si>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</si>
  <si>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</si>
  <si>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</si>
  <si>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</si>
  <si>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</si>
  <si>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</si>
  <si>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</si>
  <si>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</si>
  <si>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</si>
  <si>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</si>
  <si>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</si>
  <si>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</si>
  <si>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</si>
  <si>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</si>
  <si>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</si>
  <si>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</si>
  <si>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</si>
  <si>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</si>
  <si>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</si>
  <si>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</si>
  <si>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</si>
  <si>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</si>
  <si>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</si>
  <si>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</si>
  <si>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</si>
  <si>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</si>
  <si>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</si>
  <si>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</si>
  <si>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</si>
  <si>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</si>
  <si>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</si>
  <si>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</si>
  <si>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</si>
  <si>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</si>
  <si>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</si>
  <si>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</si>
  <si>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</si>
  <si>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</si>
  <si>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</si>
  <si>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</si>
  <si>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</si>
  <si>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</si>
  <si>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</si>
  <si>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</si>
  <si>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</si>
  <si>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</si>
  <si>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</si>
  <si>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</si>
  <si>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</si>
  <si>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</si>
  <si>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</si>
  <si>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</si>
  <si>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</si>
  <si>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</si>
  <si>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</si>
  <si>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</si>
  <si>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</si>
  <si>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</si>
  <si>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</si>
  <si>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</si>
  <si>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</si>
  <si>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</si>
  <si>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</si>
  <si>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</si>
  <si>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</si>
  <si>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</si>
  <si>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</si>
  <si>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</si>
  <si>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</si>
  <si>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</si>
  <si>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</si>
  <si>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</si>
  <si>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</si>
  <si>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</si>
  <si>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</si>
  <si>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</si>
  <si>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</si>
  <si>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</si>
  <si>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</si>
  <si>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</si>
  <si>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</si>
  <si>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</si>
  <si>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</si>
  <si>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</si>
  <si>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</si>
  <si>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</si>
  <si>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</si>
  <si>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</si>
  <si>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</si>
  <si>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</si>
  <si>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</si>
  <si>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</si>
  <si>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</si>
  <si>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</si>
  <si>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</si>
  <si>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</si>
  <si>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</si>
  <si>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</si>
  <si>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</si>
  <si>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</si>
  <si>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</si>
  <si>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</si>
  <si>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</si>
  <si>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</si>
  <si>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</si>
  <si>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</si>
  <si>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</si>
  <si>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</si>
  <si>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</si>
  <si>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</si>
  <si>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</si>
  <si>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</si>
  <si>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</si>
  <si>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</si>
  <si>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</si>
  <si>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</si>
  <si>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</si>
  <si>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</si>
  <si>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</si>
  <si>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</si>
  <si>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</si>
  <si>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</si>
  <si>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</si>
  <si>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</si>
  <si>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</si>
  <si>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</si>
  <si>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</si>
  <si>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</si>
  <si>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</si>
  <si>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</si>
  <si>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</si>
  <si>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</si>
  <si>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</si>
  <si>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</si>
  <si>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</si>
  <si>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</si>
  <si>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</si>
  <si>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</si>
  <si>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</si>
  <si>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</si>
  <si>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</si>
  <si>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</si>
  <si>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</si>
  <si>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</si>
  <si>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</si>
  <si>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</si>
  <si>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</si>
  <si>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</si>
  <si>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</si>
  <si>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</si>
  <si>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</si>
  <si>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</si>
  <si>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</si>
  <si>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</si>
  <si>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</si>
  <si>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</si>
  <si>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</si>
  <si>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</si>
  <si>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</si>
  <si>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</si>
  <si>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</si>
  <si>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</si>
  <si>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</si>
  <si>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</si>
  <si>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</si>
  <si>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</si>
  <si>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</si>
  <si>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</si>
  <si>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</si>
  <si>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</si>
  <si>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</si>
  <si>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</si>
  <si>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</si>
  <si>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</si>
  <si>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</si>
  <si>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</si>
  <si>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</si>
  <si>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</si>
  <si>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</si>
  <si>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</si>
  <si>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</si>
  <si>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</si>
  <si>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</si>
  <si>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</si>
  <si>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</si>
  <si>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</si>
  <si>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</si>
  <si>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</si>
  <si>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</si>
  <si>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</si>
  <si>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</si>
  <si>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</si>
  <si>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</si>
  <si>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</si>
  <si>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</si>
  <si>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</si>
  <si>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</si>
  <si>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</si>
  <si>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</si>
  <si>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</si>
  <si>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</si>
  <si>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</si>
  <si>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</si>
  <si>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</si>
  <si>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</si>
  <si>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</si>
  <si>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</si>
  <si>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</si>
  <si>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</si>
  <si>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</si>
  <si>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</si>
  <si>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</si>
  <si>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</si>
  <si>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</si>
  <si>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</si>
  <si>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</si>
  <si>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</si>
  <si>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</si>
  <si>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</si>
  <si>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</si>
  <si>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</si>
  <si>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</si>
  <si>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</si>
  <si>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</si>
  <si>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</si>
  <si>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</si>
  <si>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</si>
  <si>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</si>
  <si>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</si>
  <si>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</si>
  <si>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</si>
  <si>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</si>
  <si>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</si>
  <si>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</si>
  <si>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</si>
  <si>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</si>
  <si>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</si>
  <si>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</si>
  <si>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</si>
  <si>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</si>
  <si>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</si>
  <si>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</si>
  <si>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</si>
  <si>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</si>
  <si>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</si>
  <si>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</si>
  <si>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</si>
  <si>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</si>
  <si>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</si>
  <si>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</si>
  <si>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</si>
  <si>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</si>
  <si>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</si>
  <si>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</si>
  <si>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</si>
  <si>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</si>
  <si>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</si>
  <si>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</si>
  <si>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</si>
  <si>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</si>
  <si>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</si>
  <si>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</si>
  <si>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</si>
  <si>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</si>
  <si>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</si>
  <si>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</si>
  <si>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</si>
  <si>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</si>
  <si>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</si>
  <si>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</si>
  <si>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</si>
  <si>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</si>
  <si>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</si>
  <si>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</si>
  <si>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</si>
  <si>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</si>
  <si>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</si>
  <si>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</si>
  <si>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</si>
  <si>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</si>
  <si>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</si>
  <si>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</si>
  <si>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</si>
  <si>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</si>
  <si>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</si>
  <si>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</si>
  <si>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</si>
  <si>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</si>
  <si>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</si>
  <si>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</si>
  <si>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</si>
  <si>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</si>
  <si>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</si>
  <si>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</si>
  <si>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</si>
  <si>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</si>
  <si>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</si>
  <si>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</si>
  <si>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</si>
  <si>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</si>
  <si>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</si>
  <si>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</si>
  <si>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</si>
  <si>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</si>
  <si>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</si>
  <si>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</si>
  <si>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</si>
  <si>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</si>
  <si>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</si>
  <si>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</si>
  <si>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</si>
  <si>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</si>
  <si>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</si>
  <si>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</si>
  <si>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</si>
  <si>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</si>
  <si>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</si>
  <si>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</si>
  <si>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</si>
  <si>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</si>
  <si>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</si>
  <si>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</si>
  <si>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</si>
  <si>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</si>
  <si>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</si>
  <si>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</si>
  <si>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</si>
  <si>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</si>
  <si>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</si>
  <si>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</si>
  <si>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</si>
  <si>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</si>
  <si>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</si>
  <si>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</si>
  <si>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</si>
  <si>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</si>
  <si>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</si>
  <si>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</si>
  <si>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</si>
  <si>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</si>
  <si>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</si>
  <si>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</si>
  <si>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</si>
  <si>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</si>
  <si>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</si>
  <si>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</si>
  <si>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</si>
  <si>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</si>
  <si>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</si>
  <si>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</si>
  <si>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</si>
  <si>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</si>
  <si>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</si>
  <si>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</si>
  <si>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</si>
  <si>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</si>
  <si>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</si>
  <si>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</si>
  <si>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</si>
  <si>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</si>
  <si>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</si>
  <si>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</si>
  <si>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</si>
  <si>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</si>
  <si>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</si>
  <si>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</si>
  <si>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</si>
  <si>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</si>
  <si>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</si>
  <si>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</si>
  <si>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</si>
  <si>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</si>
  <si>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</si>
  <si>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</si>
  <si>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</si>
  <si>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</si>
  <si>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</si>
  <si>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</si>
  <si>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</si>
  <si>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</si>
  <si>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</si>
  <si>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</si>
  <si>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</si>
  <si>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</si>
  <si>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</si>
  <si>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</si>
  <si>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</si>
  <si>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</si>
  <si>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</si>
  <si>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</si>
  <si>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</si>
  <si>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</si>
  <si>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</si>
  <si>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</si>
  <si>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</si>
  <si>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</si>
  <si>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</si>
  <si>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</si>
  <si>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</si>
  <si>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</si>
  <si>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</si>
  <si>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</si>
  <si>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</si>
  <si>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</si>
  <si>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</si>
  <si>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</si>
  <si>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</si>
  <si>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</si>
  <si>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</si>
  <si>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</si>
  <si>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</si>
  <si>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</si>
  <si>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</si>
  <si>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</si>
  <si>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</si>
  <si>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</si>
  <si>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</si>
  <si>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</si>
  <si>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</si>
  <si>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</si>
  <si>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</si>
  <si>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</si>
  <si>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</si>
  <si>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</si>
  <si>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</si>
  <si>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</si>
  <si>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</si>
  <si>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</si>
  <si>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</si>
  <si>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</si>
  <si>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</si>
  <si>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</si>
  <si>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</si>
  <si>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</si>
  <si>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</si>
  <si>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</si>
  <si>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</si>
  <si>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</si>
  <si>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</si>
  <si>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</si>
  <si>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</si>
  <si>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</si>
  <si>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</si>
  <si>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</si>
  <si>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</si>
  <si>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</si>
  <si>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</si>
  <si>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</si>
  <si>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</si>
  <si>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</si>
  <si>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</si>
  <si>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</si>
  <si>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</si>
  <si>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</si>
  <si>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</si>
  <si>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</si>
  <si>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</si>
  <si>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</si>
  <si>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</si>
  <si>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</si>
  <si>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</si>
  <si>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</si>
  <si>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</si>
  <si>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</si>
  <si>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</si>
  <si>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</si>
  <si>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</si>
  <si>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</si>
  <si>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</si>
  <si>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</si>
  <si>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</si>
  <si>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</si>
  <si>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</si>
  <si>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</si>
  <si>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</si>
  <si>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</si>
  <si>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</si>
  <si>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</si>
  <si>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</si>
  <si>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</si>
  <si>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</si>
  <si>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</si>
  <si>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</si>
  <si>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</si>
  <si>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</si>
  <si>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</si>
  <si>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</si>
  <si>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</si>
  <si>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</si>
  <si>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</si>
  <si>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</si>
  <si>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</si>
  <si>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</si>
  <si>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</si>
  <si>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</si>
  <si>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</si>
  <si>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</si>
  <si>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</si>
  <si>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</si>
  <si>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</si>
  <si>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</si>
  <si>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</si>
  <si>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</si>
  <si>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</si>
  <si>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</si>
  <si>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</si>
  <si>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</si>
  <si>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</si>
  <si>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</si>
  <si>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</si>
  <si>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</si>
  <si>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</si>
  <si>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</si>
  <si>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</si>
  <si>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</si>
  <si>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</si>
  <si>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</si>
  <si>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</si>
  <si>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</si>
  <si>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</si>
  <si>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</si>
  <si>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</si>
  <si>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</si>
  <si>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</si>
  <si>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</si>
  <si>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</si>
  <si>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</si>
  <si>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</si>
  <si>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</si>
  <si>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</si>
  <si>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</si>
  <si>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</si>
  <si>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</si>
  <si>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</si>
  <si>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</si>
  <si>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</si>
  <si>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</si>
  <si>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</si>
  <si>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</si>
  <si>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</si>
  <si>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</si>
  <si>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</si>
  <si>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</si>
  <si>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</si>
  <si>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</si>
  <si>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</si>
  <si>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</si>
  <si>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</si>
  <si>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</si>
  <si>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</si>
  <si>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</si>
  <si>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</si>
  <si>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</si>
  <si>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</si>
  <si>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</si>
  <si>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</si>
  <si>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</si>
  <si>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</si>
  <si>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</si>
  <si>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</si>
  <si>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</si>
  <si>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</si>
  <si>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</si>
  <si>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</si>
  <si>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</si>
  <si>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</si>
  <si>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</si>
  <si>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</si>
  <si>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</si>
  <si>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</si>
  <si>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</si>
  <si>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</si>
  <si>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</si>
  <si>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</si>
  <si>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</si>
  <si>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</si>
  <si>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</si>
  <si>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</si>
  <si>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</si>
  <si>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</si>
  <si>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</si>
  <si>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</si>
  <si>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</si>
  <si>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</si>
  <si>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</si>
  <si>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</si>
  <si>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</si>
  <si>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</si>
  <si>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</si>
  <si>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</si>
  <si>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</si>
  <si>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</si>
  <si>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</si>
  <si>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</si>
  <si>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</si>
  <si>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</si>
  <si>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</si>
  <si>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</si>
  <si>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</si>
  <si>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</si>
  <si>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</si>
  <si>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</si>
  <si>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</si>
  <si>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</si>
  <si>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</si>
  <si>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</si>
  <si>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</si>
  <si>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</si>
  <si>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</si>
  <si>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</si>
  <si>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</si>
  <si>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</si>
  <si>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</si>
  <si>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</si>
  <si>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</si>
  <si>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</si>
  <si>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</si>
  <si>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</si>
  <si>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</si>
  <si>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</si>
  <si>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</si>
  <si>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</si>
  <si>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</si>
  <si>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</si>
  <si>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</si>
  <si>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</si>
  <si>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</si>
  <si>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</si>
  <si>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</si>
  <si>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</si>
  <si>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</si>
  <si>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</si>
  <si>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</si>
  <si>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</si>
  <si>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</si>
  <si>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</si>
  <si>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</si>
  <si>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</si>
  <si>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</si>
  <si>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</si>
  <si>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</si>
  <si>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</si>
  <si>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</si>
  <si>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</si>
  <si>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</si>
  <si>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</si>
  <si>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</si>
  <si>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</si>
  <si>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</si>
  <si>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</si>
  <si>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</si>
  <si>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</si>
  <si>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</si>
  <si>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</si>
  <si>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</si>
  <si>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</si>
  <si>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</si>
  <si>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</si>
  <si>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</si>
  <si>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</si>
  <si>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</si>
  <si>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</si>
  <si>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</si>
  <si>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</si>
  <si>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</si>
  <si>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</si>
  <si>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</si>
  <si>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</si>
  <si>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</si>
  <si>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</si>
  <si>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</si>
  <si>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</si>
  <si>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</si>
  <si>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</si>
  <si>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</si>
  <si>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</si>
  <si>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</si>
  <si>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</si>
  <si>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</si>
  <si>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</si>
  <si>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</si>
  <si>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</si>
  <si>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</si>
  <si>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</si>
  <si>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</si>
  <si>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</si>
  <si>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</si>
  <si>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</si>
  <si>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</si>
  <si>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</si>
  <si>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</si>
  <si>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</si>
  <si>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</si>
  <si>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</si>
  <si>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</si>
  <si>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</si>
  <si>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</si>
  <si>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</si>
  <si>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</si>
  <si>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</si>
  <si>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</si>
  <si>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</si>
  <si>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</si>
  <si>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</si>
  <si>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</si>
  <si>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</si>
  <si>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</si>
  <si>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</si>
  <si>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</si>
  <si>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</si>
  <si>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</si>
  <si>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</si>
  <si>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</si>
  <si>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</si>
  <si>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</si>
  <si>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</si>
  <si>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</si>
  <si>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</si>
  <si>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</si>
  <si>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</si>
  <si>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</si>
  <si>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</si>
  <si>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</si>
  <si>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</si>
  <si>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</si>
  <si>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</si>
  <si>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</si>
  <si>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</si>
  <si>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</si>
  <si>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</si>
  <si>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</si>
  <si>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</si>
  <si>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</si>
  <si>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</si>
  <si>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</si>
  <si>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</si>
  <si>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</si>
  <si>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</si>
  <si>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</si>
  <si>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</si>
  <si>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</si>
  <si>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</si>
  <si>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</si>
  <si>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</si>
  <si>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</si>
  <si>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</si>
  <si>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</si>
  <si>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</si>
  <si>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</si>
  <si>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</si>
  <si>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</si>
  <si>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</si>
  <si>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</si>
  <si>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</si>
  <si>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</si>
  <si>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</si>
  <si>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</si>
  <si>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</si>
  <si>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</si>
  <si>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</si>
  <si>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</si>
  <si>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</si>
  <si>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</si>
  <si>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</si>
  <si>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</si>
  <si>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</si>
  <si>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</si>
  <si>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</si>
  <si>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</si>
  <si>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</si>
  <si>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</si>
  <si>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</si>
  <si>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</si>
  <si>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</si>
  <si>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</si>
  <si>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</si>
  <si>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</si>
  <si>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</si>
  <si>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</si>
  <si>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</si>
  <si>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</si>
  <si>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</si>
  <si>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</si>
  <si>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</si>
  <si>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</si>
  <si>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</si>
  <si>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</si>
  <si>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</si>
  <si>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</si>
  <si>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</si>
  <si>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</si>
  <si>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</si>
  <si>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</si>
  <si>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</si>
  <si>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</si>
  <si>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</si>
  <si>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</si>
  <si>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</si>
  <si>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</si>
  <si>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</si>
  <si>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</si>
  <si>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</si>
  <si>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</si>
  <si>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</si>
  <si>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</si>
  <si>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</si>
  <si>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</si>
  <si>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</si>
  <si>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</si>
  <si>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</si>
  <si>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</si>
  <si>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</si>
  <si>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</si>
  <si>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</si>
  <si>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</si>
  <si>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</si>
  <si>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</si>
  <si>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</si>
  <si>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</si>
  <si>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</si>
  <si>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</si>
  <si>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</si>
  <si>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</si>
  <si>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</si>
  <si>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</si>
  <si>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</si>
  <si>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</si>
  <si>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</si>
  <si>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</si>
  <si>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</si>
  <si>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</si>
  <si>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</si>
  <si>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</si>
  <si>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</si>
  <si>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</si>
  <si>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</si>
  <si>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</si>
  <si>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</si>
  <si>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</si>
  <si>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</si>
  <si>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</si>
  <si>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</si>
  <si>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</si>
  <si>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</si>
  <si>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</si>
  <si>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</si>
  <si>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</si>
  <si>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</si>
  <si>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</si>
  <si>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</si>
  <si>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</si>
  <si>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</si>
  <si>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</si>
  <si>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</si>
  <si>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</si>
  <si>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</si>
  <si>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</si>
  <si>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</si>
  <si>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</si>
  <si>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</si>
  <si>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</si>
  <si>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</si>
  <si>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</si>
  <si>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</si>
  <si>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</si>
  <si>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</si>
  <si>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</si>
  <si>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</si>
  <si>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</si>
  <si>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</si>
  <si>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</si>
  <si>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</si>
  <si>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</si>
  <si>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</si>
  <si>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</si>
  <si>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</si>
  <si>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</si>
  <si>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</si>
  <si>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</si>
  <si>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</si>
  <si>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</si>
  <si>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</si>
  <si>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</si>
  <si>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</si>
  <si>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</si>
  <si>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</si>
  <si>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</si>
  <si>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</si>
  <si>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</si>
  <si>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</si>
  <si>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</si>
  <si>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</si>
  <si>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</si>
  <si>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</si>
  <si>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</si>
  <si>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</si>
  <si>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</si>
  <si>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</si>
  <si>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</si>
  <si>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</si>
  <si>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</si>
  <si>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</si>
  <si>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</si>
  <si>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</si>
  <si>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</si>
  <si>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</si>
  <si>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</si>
  <si>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</si>
  <si>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</si>
  <si>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</si>
  <si>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</si>
  <si>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</si>
  <si>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</si>
  <si>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</si>
  <si>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</si>
  <si>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</si>
  <si>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</si>
  <si>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</si>
  <si>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</si>
  <si>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</si>
  <si>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</si>
  <si>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</si>
  <si>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</si>
  <si>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</si>
  <si>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</si>
  <si>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</si>
  <si>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</si>
  <si>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</si>
  <si>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</si>
  <si>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</si>
  <si>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</si>
  <si>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</si>
  <si>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</si>
  <si>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</si>
  <si>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</si>
  <si>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</si>
  <si>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</si>
  <si>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</si>
  <si>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</si>
  <si>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</si>
  <si>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</si>
  <si>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</si>
  <si>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</si>
  <si>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</si>
  <si>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</si>
  <si>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</si>
  <si>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</si>
  <si>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</si>
  <si>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</si>
  <si>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</si>
  <si>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</si>
  <si>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</si>
  <si>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</si>
  <si>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</si>
  <si>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</si>
  <si>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</si>
  <si>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</si>
  <si>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</si>
  <si>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</si>
  <si>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</si>
  <si>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</si>
  <si>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</si>
  <si>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</si>
  <si>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</si>
  <si>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</si>
  <si>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</si>
  <si>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</si>
  <si>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</si>
  <si>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</si>
  <si>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</si>
  <si>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</si>
  <si>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</si>
  <si>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</si>
  <si>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</si>
  <si>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</si>
  <si>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</si>
  <si>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</si>
  <si>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</si>
  <si>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</si>
  <si>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</si>
  <si>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</si>
  <si>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</si>
  <si>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</si>
  <si>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</si>
  <si>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</si>
  <si>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</si>
  <si>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</si>
  <si>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</si>
  <si>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</si>
  <si>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</si>
  <si>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</si>
  <si>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</si>
  <si>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</si>
  <si>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</si>
  <si>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</si>
  <si>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</si>
  <si>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</si>
  <si>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</si>
  <si>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</si>
  <si>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</si>
  <si>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</si>
  <si>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</si>
  <si>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</si>
  <si>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</si>
  <si>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</si>
  <si>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</si>
  <si>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</si>
  <si>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</si>
  <si>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</si>
  <si>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</si>
  <si>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</si>
  <si>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</si>
  <si>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</si>
  <si>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</si>
  <si>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</si>
  <si>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</si>
  <si>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</si>
  <si>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</si>
  <si>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</si>
  <si>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</si>
  <si>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</si>
  <si>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</si>
  <si>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</si>
  <si>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</si>
  <si>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</si>
  <si>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</si>
  <si>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</si>
  <si>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</si>
  <si>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</si>
  <si>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</si>
  <si>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</si>
  <si>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</si>
  <si>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</si>
  <si>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</si>
  <si>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</si>
  <si>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</si>
  <si>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</si>
  <si>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</si>
  <si>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</si>
  <si>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</si>
  <si>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</si>
  <si>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</si>
  <si>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</si>
  <si>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</si>
  <si>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</si>
  <si>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</si>
  <si>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</si>
  <si>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</si>
  <si>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</si>
  <si>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</si>
  <si>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</si>
  <si>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</si>
  <si>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</si>
  <si>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</si>
  <si>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</si>
  <si>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</si>
  <si>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</si>
  <si>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</si>
  <si>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</si>
  <si>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</si>
  <si>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</si>
  <si>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</si>
  <si>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</si>
  <si>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</si>
  <si>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</si>
  <si>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</si>
  <si>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</si>
  <si>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</si>
  <si>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</si>
  <si>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</si>
  <si>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</si>
  <si>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</si>
  <si>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</si>
  <si>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</si>
  <si>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</si>
  <si>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</si>
  <si>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</si>
  <si>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</si>
  <si>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</si>
  <si>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</si>
  <si>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</si>
  <si>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</si>
  <si>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</si>
  <si>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</si>
  <si>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</si>
  <si>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</si>
  <si>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</si>
  <si>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</si>
  <si>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</si>
  <si>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</si>
  <si>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</si>
  <si>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</si>
  <si>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</si>
  <si>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</si>
  <si>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</si>
  <si>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</si>
  <si>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</si>
  <si>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</si>
  <si>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</si>
  <si>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</si>
  <si>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</si>
  <si>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</si>
  <si>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</si>
  <si>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</si>
  <si>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</si>
  <si>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</si>
  <si>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</si>
  <si>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</si>
  <si>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</si>
  <si>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</si>
  <si>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</si>
  <si>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</si>
  <si>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</si>
  <si>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</si>
  <si>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</si>
  <si>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</si>
  <si>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</si>
  <si>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</si>
  <si>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</si>
  <si>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</si>
  <si>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</si>
  <si>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</si>
  <si>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</si>
  <si>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</si>
  <si>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</si>
  <si>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</si>
  <si>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</si>
  <si>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</si>
  <si>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</si>
  <si>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</si>
  <si>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</si>
  <si>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</si>
  <si>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</si>
  <si>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</si>
  <si>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</si>
  <si>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</si>
  <si>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</si>
  <si>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</si>
  <si>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</si>
  <si>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</si>
  <si>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</si>
  <si>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</si>
  <si>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</si>
  <si>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</si>
  <si>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</si>
  <si>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</si>
  <si>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</si>
  <si>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</si>
  <si>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</si>
  <si>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</si>
  <si>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</si>
  <si>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</si>
  <si>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</si>
  <si>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</si>
  <si>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</si>
  <si>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</si>
  <si>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</si>
  <si>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</si>
  <si>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</si>
  <si>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</si>
  <si>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</si>
  <si>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</si>
  <si>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</si>
  <si>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</si>
  <si>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</si>
  <si>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</si>
  <si>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</si>
  <si>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</si>
  <si>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</si>
  <si>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</si>
  <si>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</si>
  <si>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</si>
  <si>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</si>
  <si>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</si>
  <si>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</si>
  <si>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</si>
  <si>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</si>
  <si>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</si>
  <si>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</si>
  <si>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</si>
  <si>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</si>
  <si>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</si>
  <si>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</si>
  <si>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</si>
  <si>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</si>
  <si>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</si>
  <si>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</si>
  <si>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</si>
  <si>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</si>
  <si>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</si>
  <si>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</si>
  <si>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</si>
  <si>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</si>
  <si>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</si>
  <si>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</si>
  <si>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</si>
  <si>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</si>
  <si>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</si>
  <si>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</si>
  <si>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</si>
  <si>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</si>
  <si>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</si>
  <si>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</si>
  <si>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</si>
  <si>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</si>
  <si>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</si>
  <si>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</si>
  <si>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</si>
  <si>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</si>
  <si>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</si>
  <si>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</si>
  <si>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</si>
  <si>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</si>
  <si>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</si>
  <si>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</si>
  <si>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</si>
  <si>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</si>
  <si>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</si>
  <si>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</si>
  <si>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</si>
  <si>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</si>
  <si>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</si>
  <si>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</si>
  <si>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</si>
  <si>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</si>
  <si>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</si>
  <si>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</si>
  <si>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</si>
  <si>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</si>
  <si>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</si>
  <si>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</si>
  <si>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</si>
  <si>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</si>
  <si>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</si>
  <si>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</si>
  <si>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</si>
  <si>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</si>
  <si>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</si>
  <si>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</si>
  <si>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</si>
  <si>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</si>
  <si>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</si>
  <si>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</si>
  <si>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</si>
  <si>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</si>
  <si>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</si>
  <si>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</si>
  <si>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</si>
  <si>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</si>
  <si>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</si>
  <si>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</si>
  <si>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</si>
  <si>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</si>
  <si>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</si>
  <si>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</si>
  <si>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</si>
  <si>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</si>
  <si>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</si>
  <si>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</si>
  <si>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</si>
  <si>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</si>
  <si>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</si>
  <si>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</si>
  <si>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</si>
  <si>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</si>
  <si>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</si>
  <si>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</si>
  <si>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</si>
  <si>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</si>
  <si>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</si>
  <si>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</si>
  <si>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</si>
  <si>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</si>
  <si>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</si>
  <si>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</si>
  <si>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</si>
  <si>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</si>
  <si>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</si>
  <si>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</si>
  <si>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</si>
  <si>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</si>
  <si>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</si>
  <si>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</si>
  <si>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</si>
  <si>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</si>
  <si>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</si>
  <si>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</si>
  <si>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</si>
  <si>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</si>
  <si>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</si>
  <si>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</si>
  <si>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</si>
  <si>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</si>
  <si>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</si>
  <si>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</si>
  <si>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</si>
  <si>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</si>
  <si>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</si>
  <si>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</si>
  <si>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</si>
  <si>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</si>
  <si>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</si>
  <si>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</si>
  <si>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</si>
  <si>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</si>
  <si>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</si>
  <si>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</si>
  <si>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</si>
  <si>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</si>
  <si>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</si>
  <si>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</si>
  <si>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</si>
  <si>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</si>
  <si>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</si>
  <si>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</si>
  <si>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</si>
  <si>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</si>
  <si>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</si>
  <si>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</si>
  <si>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</si>
  <si>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</si>
  <si>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</si>
  <si>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</si>
  <si>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</si>
  <si>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</si>
  <si>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</si>
  <si>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</si>
  <si>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</si>
  <si>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</si>
  <si>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</si>
  <si>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</si>
  <si>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</si>
  <si>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</si>
  <si>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</si>
  <si>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</si>
  <si>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</si>
  <si>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</si>
  <si>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</si>
  <si>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</si>
  <si>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</si>
  <si>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</si>
  <si>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</si>
  <si>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</si>
  <si>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</si>
  <si>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</si>
  <si>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</si>
  <si>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</si>
  <si>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</si>
  <si>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</si>
  <si>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</si>
  <si>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</si>
  <si>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</si>
  <si>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</si>
  <si>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</si>
  <si>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</si>
  <si>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</si>
  <si>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</si>
  <si>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</si>
  <si>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</si>
  <si>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</si>
  <si>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</si>
  <si>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</si>
  <si>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</si>
  <si>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</si>
  <si>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</si>
  <si>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</si>
  <si>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</si>
  <si>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</si>
  <si>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</si>
  <si>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</si>
  <si>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</si>
  <si>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</si>
  <si>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</si>
  <si>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</si>
  <si>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</si>
  <si>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</si>
  <si>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</si>
  <si>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</si>
  <si>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</si>
  <si>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</si>
  <si>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</si>
  <si>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</si>
  <si>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</si>
  <si>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</si>
  <si>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</si>
  <si>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</si>
  <si>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</si>
  <si>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</si>
  <si>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</si>
  <si>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</si>
  <si>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</si>
  <si>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</si>
  <si>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</si>
  <si>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</si>
  <si>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</si>
  <si>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</si>
  <si>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</si>
  <si>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</si>
  <si>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</si>
  <si>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</si>
  <si>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</si>
  <si>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</si>
  <si>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</si>
  <si>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</si>
  <si>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</si>
  <si>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</si>
  <si>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</si>
  <si>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</si>
  <si>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</si>
  <si>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</si>
  <si>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</si>
  <si>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</si>
  <si>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</si>
  <si>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</si>
  <si>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</si>
  <si>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</si>
  <si>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</si>
  <si>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</si>
  <si>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</si>
  <si>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</si>
  <si>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</si>
  <si>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</si>
  <si>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</si>
  <si>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</si>
  <si>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</si>
  <si>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</si>
  <si>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</si>
  <si>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</si>
  <si>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</si>
  <si>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</si>
  <si>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</si>
  <si>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</si>
  <si>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</si>
  <si>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</si>
  <si>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</si>
  <si>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</si>
  <si>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</si>
  <si>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</si>
  <si>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</si>
  <si>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</si>
  <si>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</si>
  <si>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</si>
  <si>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</si>
  <si>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</si>
  <si>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</si>
  <si>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</si>
  <si>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</si>
  <si>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</si>
  <si>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</si>
  <si>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</si>
  <si>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</si>
  <si>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</si>
  <si>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</si>
  <si>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</si>
  <si>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</si>
  <si>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</si>
  <si>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</si>
  <si>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</si>
  <si>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</si>
  <si>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</si>
  <si>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</si>
  <si>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</si>
  <si>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</si>
  <si>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</si>
  <si>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</si>
  <si>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</si>
  <si>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</si>
  <si>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</si>
  <si>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</si>
  <si>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</si>
  <si>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</si>
  <si>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</si>
  <si>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</si>
  <si>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</si>
  <si>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</si>
  <si>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</si>
  <si>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</si>
  <si>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</si>
  <si>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</si>
  <si>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</si>
  <si>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</si>
  <si>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</si>
  <si>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</si>
  <si>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</si>
  <si>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</si>
  <si>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</si>
  <si>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</si>
  <si>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</si>
  <si>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</si>
  <si>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</si>
  <si>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</si>
  <si>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</si>
  <si>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</si>
  <si>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</si>
  <si>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</si>
  <si>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</si>
  <si>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</si>
  <si>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</si>
  <si>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</si>
  <si>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</si>
  <si>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</si>
  <si>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</si>
  <si>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</si>
  <si>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</si>
  <si>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</si>
  <si>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</si>
  <si>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</si>
  <si>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</si>
  <si>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</si>
  <si>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</si>
  <si>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</si>
  <si>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</si>
  <si>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</si>
  <si>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</si>
  <si>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</si>
  <si>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</si>
  <si>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</si>
  <si>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</si>
  <si>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</si>
  <si>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</si>
  <si>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</si>
  <si>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</si>
  <si>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</si>
  <si>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</si>
  <si>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</si>
  <si>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</si>
  <si>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</si>
  <si>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</si>
  <si>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</si>
  <si>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</si>
  <si>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</si>
  <si>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</si>
  <si>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</si>
  <si>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</si>
  <si>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</si>
  <si>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</si>
  <si>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</si>
  <si>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</si>
  <si>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</si>
  <si>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</si>
  <si>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</si>
  <si>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</si>
  <si>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</si>
  <si>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</si>
  <si>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</si>
  <si>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</si>
  <si>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</si>
  <si>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</si>
  <si>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</si>
  <si>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</si>
  <si>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</si>
  <si>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</si>
  <si>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</si>
  <si>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</si>
  <si>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</si>
  <si>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</si>
  <si>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</si>
  <si>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</si>
  <si>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</si>
  <si>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</si>
  <si>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</si>
  <si>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</si>
  <si>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</si>
  <si>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</si>
  <si>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</si>
  <si>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</si>
  <si>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</si>
  <si>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</si>
  <si>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</si>
  <si>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</si>
  <si>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</si>
  <si>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</si>
  <si>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</si>
  <si>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</si>
  <si>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</si>
  <si>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</si>
  <si>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</si>
  <si>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</si>
  <si>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</si>
  <si>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</si>
  <si>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</si>
  <si>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</si>
  <si>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</si>
  <si>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</si>
  <si>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</si>
  <si>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</si>
  <si>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</si>
  <si>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</si>
  <si>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</si>
  <si>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</si>
  <si>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</si>
  <si>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</si>
  <si>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</si>
  <si>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</si>
  <si>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</si>
  <si>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</si>
  <si>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</si>
  <si>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</si>
  <si>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</si>
  <si>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</si>
  <si>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</si>
  <si>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</si>
  <si>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</si>
  <si>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</si>
  <si>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</si>
  <si>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</si>
  <si>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</si>
  <si>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</si>
  <si>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</si>
  <si>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</si>
  <si>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</si>
  <si>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</si>
  <si>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</si>
  <si>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</si>
  <si>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</si>
  <si>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</si>
  <si>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</si>
  <si>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</si>
  <si>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</si>
  <si>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</si>
  <si>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</si>
  <si>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</si>
  <si>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</si>
  <si>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</si>
  <si>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</si>
  <si>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</si>
  <si>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</si>
  <si>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</si>
  <si>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</si>
  <si>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</si>
  <si>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</si>
  <si>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</si>
  <si>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</si>
  <si>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</si>
  <si>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</si>
  <si>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</si>
  <si>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</si>
  <si>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</si>
  <si>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</si>
  <si>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</si>
  <si>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</si>
  <si>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</si>
  <si>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</si>
  <si>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</si>
  <si>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</si>
  <si>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</si>
  <si>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</si>
  <si>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</si>
  <si>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</si>
  <si>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</si>
  <si>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</si>
  <si>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</si>
  <si>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</si>
  <si>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</si>
  <si>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</si>
  <si>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</si>
  <si>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</si>
  <si>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</si>
  <si>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</si>
  <si>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</si>
  <si>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</si>
  <si>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</si>
  <si>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</si>
  <si>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</si>
  <si>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</si>
  <si>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</si>
  <si>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</si>
  <si>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</si>
  <si>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</si>
  <si>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</si>
  <si>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</si>
  <si>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</si>
  <si>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</si>
  <si>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</si>
  <si>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</si>
  <si>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</si>
  <si>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</si>
  <si>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</si>
  <si>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</si>
  <si>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</si>
  <si>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</si>
  <si>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</si>
  <si>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</si>
  <si>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</si>
  <si>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</si>
  <si>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</si>
  <si>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</si>
  <si>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</si>
  <si>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</si>
  <si>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</si>
  <si>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</si>
  <si>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</si>
  <si>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</si>
  <si>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</si>
  <si>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</si>
  <si>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</si>
  <si>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</si>
  <si>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</si>
  <si>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</si>
  <si>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</si>
  <si>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</si>
  <si>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</si>
  <si>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</si>
  <si>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</si>
  <si>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</si>
  <si>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</si>
  <si>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</si>
  <si>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</si>
  <si>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</si>
  <si>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</si>
  <si>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</si>
  <si>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</si>
  <si>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</si>
  <si>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</si>
  <si>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</si>
  <si>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</si>
  <si>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</si>
  <si>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</si>
  <si>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</si>
  <si>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</si>
  <si>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</si>
  <si>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</si>
  <si>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</si>
  <si>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</si>
  <si>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</si>
  <si>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</si>
  <si>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</si>
  <si>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</si>
  <si>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</si>
  <si>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</si>
  <si>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</si>
  <si>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</si>
  <si>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</si>
  <si>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</si>
  <si>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</si>
  <si>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</si>
  <si>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</si>
  <si>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</si>
  <si>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</si>
  <si>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</si>
  <si>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</si>
  <si>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</si>
  <si>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</si>
  <si>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</si>
  <si>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</si>
  <si>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</si>
  <si>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</si>
  <si>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</si>
  <si>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</si>
  <si>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</si>
  <si>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</si>
  <si>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</si>
  <si>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</si>
  <si>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</si>
  <si>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</si>
  <si>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</si>
  <si>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</si>
  <si>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</si>
  <si>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</si>
  <si>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</si>
  <si>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</si>
  <si>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</si>
  <si>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</si>
  <si>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</si>
  <si>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</si>
  <si>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</si>
  <si>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</si>
  <si>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</si>
  <si>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</si>
  <si>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</si>
  <si>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</si>
  <si>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</si>
  <si>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</si>
  <si>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</si>
  <si>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</si>
  <si>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</si>
  <si>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</si>
  <si>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</si>
  <si>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</si>
  <si>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</si>
  <si>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</si>
  <si>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</si>
  <si>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</si>
  <si>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</si>
  <si>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</si>
  <si>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</si>
  <si>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</si>
  <si>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</si>
  <si>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</si>
  <si>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</si>
  <si>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</si>
  <si>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</si>
  <si>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</si>
  <si>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</si>
  <si>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</si>
  <si>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</si>
  <si>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</si>
  <si>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</si>
  <si>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</si>
  <si>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</si>
  <si>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</si>
  <si>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</si>
  <si>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</si>
  <si>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</si>
  <si>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</si>
  <si>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</si>
  <si>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</si>
  <si>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</si>
  <si>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</si>
  <si>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</si>
  <si>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</si>
  <si>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</si>
  <si>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</si>
  <si>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</si>
  <si>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</si>
  <si>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</si>
  <si>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</si>
  <si>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</si>
  <si>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</si>
  <si>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</si>
  <si>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</si>
  <si>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</si>
  <si>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</si>
  <si>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</si>
  <si>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</si>
  <si>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</si>
  <si>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</si>
  <si>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</si>
  <si>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</si>
  <si>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</si>
  <si>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</si>
  <si>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</si>
  <si>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</si>
  <si>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</si>
  <si>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</si>
  <si>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</si>
  <si>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</si>
  <si>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</si>
  <si>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</si>
  <si>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</si>
  <si>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</si>
  <si>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</si>
  <si>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</si>
  <si>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</si>
  <si>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</si>
  <si>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</si>
  <si>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</si>
  <si>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</si>
  <si>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</si>
  <si>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</si>
  <si>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</si>
  <si>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</si>
  <si>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</si>
  <si>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</si>
  <si>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</si>
  <si>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</si>
  <si>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</si>
  <si>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</si>
  <si>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</si>
  <si>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</si>
  <si>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</si>
  <si>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</si>
  <si>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</si>
  <si>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</si>
  <si>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</si>
  <si>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</si>
  <si>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</si>
  <si>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</si>
  <si>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</si>
  <si>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</si>
  <si>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</si>
  <si>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</si>
  <si>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</si>
  <si>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</si>
  <si>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</si>
  <si>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</si>
  <si>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</si>
  <si>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</si>
  <si>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</si>
  <si>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</si>
  <si>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</si>
  <si>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</si>
  <si>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</si>
  <si>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</si>
  <si>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</si>
  <si>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</si>
  <si>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</si>
  <si>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</si>
  <si>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</si>
  <si>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</si>
  <si>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</si>
  <si>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</si>
  <si>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</si>
  <si>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</si>
  <si>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</si>
  <si>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</si>
  <si>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</si>
  <si>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</si>
  <si>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</si>
  <si>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</si>
  <si>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</si>
  <si>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</si>
  <si>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</si>
  <si>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</si>
  <si>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</si>
  <si>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</si>
  <si>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</si>
  <si>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</si>
  <si>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</si>
  <si>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</si>
  <si>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</si>
  <si>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</si>
  <si>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</si>
  <si>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</si>
  <si>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</si>
  <si>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</si>
  <si>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</si>
  <si>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</si>
  <si>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</si>
  <si>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</si>
  <si>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</si>
  <si>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</si>
  <si>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</si>
  <si>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</si>
  <si>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</si>
  <si>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</si>
  <si>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</si>
  <si>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</si>
  <si>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</si>
  <si>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</si>
  <si>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</si>
  <si>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</si>
  <si>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</si>
  <si>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</si>
  <si>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</si>
  <si>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</si>
  <si>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</si>
  <si>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</si>
  <si>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</si>
  <si>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</si>
  <si>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</si>
  <si>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</si>
  <si>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</si>
  <si>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</si>
  <si>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</si>
  <si>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</si>
  <si>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</si>
  <si>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</si>
  <si>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</si>
  <si>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</si>
  <si>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</si>
  <si>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</si>
  <si>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</si>
  <si>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</si>
  <si>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</si>
  <si>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</si>
  <si>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</si>
  <si>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</si>
  <si>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</si>
  <si>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</si>
  <si>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</si>
  <si>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</si>
  <si>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</si>
  <si>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</si>
  <si>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</si>
  <si>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</si>
  <si>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</si>
  <si>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</si>
  <si>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</si>
  <si>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</si>
  <si>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</si>
  <si>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</si>
  <si>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</si>
  <si>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</si>
  <si>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</si>
  <si>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</si>
  <si>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</si>
  <si>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</si>
  <si>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</si>
  <si>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</si>
  <si>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</si>
  <si>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</si>
  <si>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</si>
  <si>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</si>
  <si>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</si>
  <si>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</si>
  <si>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</si>
  <si>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</si>
  <si>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</si>
  <si>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</si>
  <si>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</si>
  <si>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</si>
  <si>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</si>
  <si>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</si>
  <si>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</si>
  <si>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</si>
  <si>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</si>
  <si>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</si>
  <si>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</si>
  <si>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</si>
  <si>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</si>
  <si>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</si>
  <si>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</si>
  <si>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</si>
  <si>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</si>
  <si>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</si>
  <si>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</si>
  <si>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</si>
  <si>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</si>
  <si>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</si>
  <si>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</si>
  <si>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</si>
  <si>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</si>
  <si>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</si>
  <si>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</si>
  <si>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</si>
  <si>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</si>
  <si>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</si>
  <si>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</si>
  <si>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</si>
  <si>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</si>
  <si>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</si>
  <si>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</si>
  <si>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</si>
  <si>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</si>
  <si>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</si>
  <si>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</si>
  <si>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</si>
  <si>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</si>
  <si>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</si>
  <si>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</si>
  <si>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</si>
  <si>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</si>
  <si>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</si>
  <si>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</si>
  <si>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</si>
  <si>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</si>
  <si>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</si>
  <si>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</si>
  <si>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</si>
  <si>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</si>
  <si>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</si>
  <si>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</si>
  <si>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</si>
  <si>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</si>
  <si>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</si>
  <si>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</si>
  <si>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</si>
  <si>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</si>
  <si>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</si>
  <si>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</si>
  <si>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</si>
  <si>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</si>
  <si>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</si>
  <si>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</si>
  <si>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</si>
  <si>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</si>
  <si>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</si>
  <si>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</si>
  <si>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</si>
  <si>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</si>
  <si>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</si>
  <si>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</si>
  <si>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</si>
  <si>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</si>
  <si>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</si>
  <si>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</si>
  <si>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</si>
  <si>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</si>
  <si>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</si>
  <si>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</si>
  <si>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</si>
  <si>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</si>
  <si>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</si>
  <si>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</si>
  <si>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</si>
  <si>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</si>
  <si>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</si>
  <si>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</si>
  <si>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</si>
  <si>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</si>
  <si>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</si>
  <si>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</si>
  <si>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</si>
  <si>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</si>
  <si>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</si>
  <si>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</si>
  <si>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</si>
  <si>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</si>
  <si>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</si>
  <si>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</si>
  <si>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</si>
  <si>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</si>
  <si>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</si>
  <si>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</si>
  <si>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</si>
  <si>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</si>
  <si>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</si>
  <si>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</si>
  <si>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</si>
  <si>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</si>
  <si>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</si>
  <si>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</si>
  <si>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</si>
  <si>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</si>
  <si>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</si>
  <si>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</si>
  <si>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</si>
  <si>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</si>
  <si>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</si>
  <si>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</si>
  <si>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</si>
  <si>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</si>
  <si>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</si>
  <si>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</si>
  <si>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</si>
  <si>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</si>
  <si>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</si>
  <si>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</si>
  <si>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</si>
  <si>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</si>
  <si>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</si>
  <si>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</si>
  <si>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</si>
  <si>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</si>
  <si>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</si>
  <si>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</si>
  <si>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</si>
  <si>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</si>
  <si>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</si>
  <si>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</si>
  <si>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</si>
  <si>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</si>
  <si>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</si>
  <si>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</si>
  <si>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</si>
  <si>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</si>
  <si>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</si>
  <si>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</si>
  <si>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</si>
  <si>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</si>
  <si>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</si>
  <si>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</si>
  <si>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</si>
  <si>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</si>
  <si>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</si>
  <si>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</si>
  <si>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</si>
  <si>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</si>
  <si>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</si>
  <si>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</si>
  <si>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</si>
  <si>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</si>
  <si>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</si>
  <si>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</si>
  <si>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</si>
  <si>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</si>
  <si>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</si>
  <si>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</si>
  <si>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</si>
  <si>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</si>
  <si>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</si>
  <si>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</si>
  <si>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</si>
  <si>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</si>
  <si>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</si>
  <si>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</si>
  <si>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</si>
  <si>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</si>
  <si>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</si>
  <si>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</si>
  <si>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</si>
  <si>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</si>
  <si>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</si>
  <si>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</si>
  <si>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</si>
  <si>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</si>
  <si>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</si>
  <si>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</si>
  <si>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</si>
  <si>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</si>
  <si>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</si>
  <si>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</si>
  <si>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</si>
  <si>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</si>
  <si>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</si>
  <si>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</si>
  <si>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</si>
  <si>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</si>
  <si>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</si>
  <si>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</si>
  <si>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</si>
  <si>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</si>
  <si>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</si>
  <si>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</si>
  <si>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</si>
  <si>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</si>
  <si>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</si>
  <si>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</si>
  <si>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</si>
  <si>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</si>
  <si>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</si>
  <si>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</si>
  <si>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</si>
  <si>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</si>
  <si>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</si>
  <si>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</si>
  <si>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</si>
  <si>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</si>
  <si>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</si>
  <si>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</si>
  <si>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</si>
  <si>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</si>
  <si>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</si>
  <si>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</si>
  <si>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</si>
  <si>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</si>
  <si>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</si>
  <si>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</si>
  <si>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</si>
  <si>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</si>
  <si>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</si>
  <si>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</si>
  <si>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</si>
  <si>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</si>
  <si>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</si>
  <si>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</si>
  <si>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</si>
  <si>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</si>
  <si>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</si>
  <si>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</si>
  <si>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</si>
  <si>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</si>
  <si>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</si>
  <si>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</si>
  <si>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</si>
  <si>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</si>
  <si>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</si>
  <si>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</si>
  <si>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</si>
  <si>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</si>
  <si>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</si>
  <si>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</si>
  <si>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</si>
  <si>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</si>
  <si>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</si>
  <si>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</si>
  <si>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</si>
  <si>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</si>
  <si>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</si>
  <si>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</si>
  <si>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</si>
  <si>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</si>
  <si>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</si>
  <si>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</si>
  <si>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</si>
  <si>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</si>
  <si>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</si>
  <si>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</si>
  <si>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</si>
  <si>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</si>
  <si>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</si>
  <si>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</si>
  <si>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</si>
  <si>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</si>
  <si>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</si>
  <si>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</si>
  <si>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</si>
  <si>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</si>
  <si>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</si>
  <si>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</si>
  <si>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</si>
  <si>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</si>
  <si>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</si>
  <si>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</si>
  <si>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</si>
  <si>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</si>
  <si>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</si>
  <si>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</si>
  <si>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</si>
  <si>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</si>
  <si>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</si>
  <si>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</si>
  <si>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</si>
  <si>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</si>
  <si>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</si>
  <si>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</si>
  <si>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</si>
  <si>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</si>
  <si>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</si>
  <si>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</si>
  <si>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</si>
  <si>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</si>
  <si>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</si>
  <si>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</si>
  <si>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</si>
  <si>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</si>
  <si>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</si>
  <si>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</si>
  <si>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</si>
  <si>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</si>
  <si>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</si>
  <si>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</si>
  <si>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</si>
  <si>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</si>
  <si>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</si>
  <si>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</si>
  <si>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</si>
  <si>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</si>
  <si>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</si>
  <si>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</si>
  <si>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</si>
  <si>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</si>
  <si>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</si>
  <si>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</si>
  <si>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</si>
  <si>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</si>
  <si>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</si>
  <si>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</si>
  <si>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</si>
  <si>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</si>
  <si>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</si>
  <si>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</si>
  <si>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</si>
  <si>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</si>
  <si>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</si>
  <si>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</si>
  <si>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</si>
  <si>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</si>
  <si>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</si>
  <si>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</si>
  <si>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</si>
  <si>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</si>
  <si>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</si>
  <si>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</si>
  <si>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</si>
  <si>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</si>
  <si>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</si>
  <si>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</si>
  <si>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</si>
  <si>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</si>
  <si>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</si>
  <si>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</si>
  <si>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</si>
  <si>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</si>
  <si>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</si>
  <si>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</si>
  <si>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</si>
  <si>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</si>
  <si>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</si>
  <si>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</si>
  <si>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</si>
  <si>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</si>
  <si>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</si>
  <si>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</si>
  <si>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</si>
  <si>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</si>
  <si>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</si>
  <si>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</si>
  <si>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</si>
  <si>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</si>
  <si>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</si>
  <si>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</si>
  <si>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</si>
  <si>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</si>
  <si>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</si>
  <si>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</si>
  <si>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</si>
  <si>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</si>
  <si>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</si>
  <si>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</si>
  <si>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</si>
  <si>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</si>
  <si>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</si>
  <si>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</si>
  <si>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</si>
  <si>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</si>
  <si>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</si>
  <si>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</si>
  <si>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</si>
  <si>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</si>
  <si>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</si>
  <si>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</si>
  <si>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</si>
  <si>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</si>
  <si>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</si>
  <si>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</si>
  <si>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</si>
  <si>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</si>
  <si>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</si>
  <si>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</si>
  <si>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</si>
  <si>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</si>
  <si>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</si>
  <si>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</si>
  <si>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</si>
  <si>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</si>
  <si>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</si>
  <si>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</si>
  <si>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</si>
  <si>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</si>
  <si>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</si>
  <si>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</si>
  <si>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</si>
  <si>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</si>
  <si>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</si>
  <si>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</si>
  <si>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</si>
  <si>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</si>
  <si>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</si>
  <si>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</si>
  <si>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</si>
  <si>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</si>
  <si>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</si>
  <si>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</si>
  <si>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</si>
  <si>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</si>
  <si>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</si>
  <si>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</si>
  <si>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</si>
  <si>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</si>
  <si>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</si>
  <si>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</si>
  <si>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</si>
  <si>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</si>
  <si>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</si>
  <si>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</si>
  <si>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</si>
  <si>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</si>
  <si>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</si>
  <si>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</si>
  <si>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</si>
  <si>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</si>
  <si>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</si>
  <si>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</si>
  <si>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</si>
  <si>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</si>
  <si>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</si>
  <si>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</si>
  <si>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</si>
  <si>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</si>
  <si>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</si>
  <si>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</si>
  <si>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</si>
  <si>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</si>
  <si>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</si>
  <si>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</si>
  <si>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</si>
  <si>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</si>
  <si>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</si>
  <si>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</si>
  <si>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</si>
  <si>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</si>
  <si>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</si>
  <si>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</si>
  <si>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</si>
  <si>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</si>
  <si>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</si>
  <si>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</si>
  <si>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</si>
  <si>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</si>
  <si>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</si>
  <si>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</si>
  <si>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</si>
  <si>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</si>
  <si>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</si>
  <si>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</si>
  <si>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</si>
  <si>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</si>
  <si>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</si>
  <si>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</si>
  <si>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</si>
  <si>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</si>
  <si>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</si>
  <si>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</si>
  <si>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</si>
  <si>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</si>
  <si>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</si>
  <si>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</si>
  <si>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</si>
  <si>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</si>
  <si>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</si>
  <si>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</si>
  <si>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</si>
  <si>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</si>
  <si>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</si>
  <si>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</si>
  <si>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</si>
  <si>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</si>
  <si>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</si>
  <si>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</si>
  <si>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</si>
  <si>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</si>
  <si>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</si>
  <si>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</si>
  <si>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</si>
  <si>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</si>
  <si>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</si>
  <si>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</si>
  <si>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</si>
  <si>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</si>
  <si>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</si>
  <si>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</si>
  <si>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</si>
  <si>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</si>
  <si>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</si>
  <si>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</si>
  <si>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</si>
  <si>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</si>
  <si>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</si>
  <si>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</si>
  <si>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</si>
  <si>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</si>
  <si>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</si>
  <si>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</si>
  <si>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</si>
  <si>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</si>
  <si>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</si>
  <si>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</si>
  <si>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</si>
  <si>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</si>
  <si>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</si>
  <si>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</si>
  <si>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</si>
  <si>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</si>
  <si>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</si>
  <si>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</si>
  <si>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</si>
  <si>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</si>
  <si>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</si>
  <si>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</si>
  <si>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</si>
  <si>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</si>
  <si>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</si>
  <si>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</si>
  <si>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</si>
  <si>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</si>
  <si>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</si>
  <si>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</si>
  <si>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</si>
  <si>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</si>
  <si>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</si>
  <si>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</si>
  <si>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</si>
  <si>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</si>
  <si>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</si>
  <si>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</si>
  <si>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</si>
  <si>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</si>
  <si>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</si>
  <si>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</si>
  <si>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</si>
  <si>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</si>
  <si>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</si>
  <si>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</si>
  <si>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</si>
  <si>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</si>
  <si>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</si>
  <si>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</si>
  <si>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</si>
  <si>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</si>
  <si>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</si>
  <si>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</si>
  <si>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</si>
  <si>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</si>
  <si>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</si>
  <si>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</si>
  <si>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</si>
  <si>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</si>
  <si>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</si>
  <si>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</si>
  <si>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</si>
  <si>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</si>
  <si>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</si>
  <si>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</si>
  <si>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</si>
  <si>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</si>
  <si>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</si>
  <si>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</si>
  <si>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</si>
  <si>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</si>
  <si>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</si>
  <si>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</si>
  <si>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</si>
  <si>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</si>
  <si>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</si>
  <si>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</si>
  <si>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</si>
  <si>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</si>
  <si>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</si>
  <si>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</si>
  <si>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</si>
  <si>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</si>
  <si>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</si>
  <si>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</si>
  <si>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</si>
  <si>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</si>
  <si>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</si>
  <si>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</si>
  <si>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</si>
  <si>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</si>
  <si>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</si>
  <si>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</si>
  <si>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</si>
  <si>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</si>
  <si>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</si>
  <si>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</si>
  <si>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</si>
  <si>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</si>
  <si>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</si>
  <si>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</si>
  <si>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</si>
  <si>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</si>
  <si>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</si>
  <si>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</si>
  <si>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</si>
  <si>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</si>
  <si>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</si>
  <si>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</si>
  <si>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</si>
  <si>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</si>
  <si>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</si>
  <si>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</si>
  <si>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</si>
  <si>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</si>
  <si>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</si>
  <si>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</si>
  <si>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</si>
  <si>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</si>
  <si>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</si>
  <si>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</si>
  <si>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</si>
  <si>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</si>
  <si>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</si>
  <si>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</si>
  <si>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</si>
  <si>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</si>
  <si>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</si>
  <si>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</si>
  <si>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</si>
  <si>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</si>
  <si>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</si>
  <si>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</si>
  <si>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</si>
  <si>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</si>
  <si>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</si>
  <si>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</si>
  <si>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</si>
  <si>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</si>
  <si>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</si>
  <si>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</si>
  <si>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</si>
  <si>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</si>
  <si>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</si>
  <si>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</si>
  <si>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</si>
  <si>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</si>
  <si>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</si>
  <si>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</si>
  <si>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</si>
  <si>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</si>
  <si>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</si>
  <si>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</si>
  <si>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</si>
  <si>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</si>
  <si>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</si>
  <si>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</si>
  <si>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</si>
  <si>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</si>
  <si>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</si>
  <si>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</si>
  <si>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</si>
  <si>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</si>
  <si>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</si>
  <si>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</si>
  <si>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</si>
  <si>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</si>
  <si>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</si>
  <si>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</si>
  <si>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</si>
  <si>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</si>
  <si>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</si>
  <si>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</si>
  <si>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</si>
  <si>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</si>
  <si>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</si>
  <si>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</si>
  <si>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</si>
  <si>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</si>
  <si>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</si>
  <si>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</si>
  <si>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</si>
  <si>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</si>
  <si>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</si>
  <si>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</si>
  <si>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</si>
  <si>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</si>
  <si>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</si>
  <si>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</si>
  <si>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</si>
  <si>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</si>
  <si>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</si>
  <si>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</si>
  <si>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</si>
  <si>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</si>
  <si>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</si>
  <si>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</si>
  <si>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</si>
  <si>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</si>
  <si>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</si>
  <si>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</si>
  <si>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</si>
  <si>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</si>
  <si>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</si>
  <si>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</si>
  <si>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</si>
  <si>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</si>
  <si>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</si>
  <si>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</si>
  <si>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</si>
  <si>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</si>
  <si>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</si>
  <si>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</si>
  <si>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</si>
  <si>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</si>
  <si>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</si>
  <si>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</si>
  <si>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</si>
  <si>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</si>
  <si>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</si>
  <si>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</si>
  <si>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</si>
  <si>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</si>
  <si>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</si>
  <si>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</si>
  <si>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</si>
  <si>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</si>
  <si>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</si>
  <si>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</si>
  <si>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</si>
  <si>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</si>
  <si>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</si>
  <si>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</si>
  <si>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</si>
  <si>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</si>
  <si>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</si>
  <si>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</si>
  <si>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</si>
  <si>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</si>
  <si>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</si>
  <si>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</si>
  <si>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</si>
  <si>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</si>
  <si>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</si>
  <si>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</si>
  <si>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</si>
  <si>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</si>
  <si>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</si>
  <si>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</si>
  <si>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</si>
  <si>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</si>
  <si>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</si>
  <si>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</si>
  <si>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</si>
  <si>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</si>
  <si>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</si>
  <si>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</si>
  <si>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</si>
  <si>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</si>
  <si>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</si>
  <si>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</si>
  <si>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</si>
  <si>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</si>
  <si>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</si>
  <si>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</si>
  <si>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</si>
  <si>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</si>
  <si>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</si>
  <si>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</si>
  <si>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</si>
  <si>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</si>
  <si>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</si>
  <si>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</si>
  <si>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</si>
  <si>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</si>
  <si>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</si>
  <si>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</si>
  <si>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</si>
  <si>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</si>
  <si>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</si>
  <si>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</si>
  <si>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</si>
  <si>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</si>
  <si>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</si>
  <si>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</si>
  <si>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</si>
  <si>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</si>
  <si>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</si>
  <si>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</si>
  <si>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</si>
  <si>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</si>
  <si>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</si>
  <si>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</si>
  <si>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</si>
  <si>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</si>
  <si>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</si>
  <si>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</si>
  <si>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</si>
  <si>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</si>
  <si>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</si>
  <si>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</si>
  <si>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</si>
  <si>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</si>
  <si>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</si>
  <si>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</si>
  <si>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</si>
  <si>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</si>
  <si>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</si>
  <si>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</si>
  <si>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</si>
  <si>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</si>
  <si>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</si>
  <si>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</si>
  <si>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</si>
  <si>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</si>
  <si>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</si>
  <si>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</si>
  <si>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</si>
  <si>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</si>
  <si>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</si>
  <si>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</si>
  <si>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</si>
  <si>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</si>
  <si>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</si>
  <si>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</si>
  <si>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</si>
  <si>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</si>
  <si>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</si>
  <si>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</si>
  <si>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</si>
  <si>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</si>
  <si>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</si>
  <si>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</si>
  <si>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</si>
  <si>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</si>
  <si>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</si>
  <si>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</si>
  <si>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</si>
  <si>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</si>
  <si>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</si>
  <si>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</si>
  <si>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</si>
  <si>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</si>
  <si>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</si>
  <si>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</si>
  <si>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</si>
  <si>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</si>
  <si>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</si>
  <si>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</si>
  <si>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</si>
  <si>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</si>
  <si>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</si>
  <si>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</si>
  <si>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</si>
  <si>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</si>
  <si>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</si>
  <si>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</si>
  <si>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</si>
  <si>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</si>
  <si>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</si>
  <si>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</si>
  <si>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</si>
  <si>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</si>
  <si>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</si>
  <si>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</si>
  <si>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</si>
  <si>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</si>
  <si>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</si>
  <si>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</si>
  <si>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</si>
  <si>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</si>
  <si>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</si>
  <si>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</si>
  <si>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</si>
  <si>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</si>
  <si>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</si>
  <si>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</si>
  <si>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</si>
  <si>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</si>
  <si>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</si>
  <si>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</si>
  <si>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</si>
  <si>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</si>
  <si>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</si>
  <si>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</si>
  <si>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</si>
  <si>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</si>
  <si>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</si>
  <si>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</si>
  <si>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</si>
  <si>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</si>
  <si>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</si>
  <si>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</si>
  <si>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</si>
  <si>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</si>
  <si>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</si>
  <si>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</si>
  <si>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</si>
  <si>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</si>
  <si>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</si>
  <si>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</si>
  <si>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</si>
  <si>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</si>
  <si>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</si>
  <si>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</si>
  <si>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</si>
  <si>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</si>
  <si>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</si>
  <si>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</si>
  <si>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</si>
  <si>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</si>
  <si>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</si>
  <si>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</si>
  <si>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</si>
  <si>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</si>
  <si>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</si>
  <si>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</si>
  <si>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</si>
  <si>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</si>
  <si>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</si>
  <si>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</si>
  <si>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</si>
  <si>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</si>
  <si>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</si>
  <si>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</si>
  <si>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</si>
  <si>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</si>
  <si>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</si>
  <si>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</si>
  <si>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</si>
  <si>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</si>
  <si>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</si>
  <si>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</si>
  <si>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</si>
  <si>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</si>
  <si>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</si>
  <si>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</si>
  <si>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</si>
  <si>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</si>
  <si>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</si>
  <si>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</si>
  <si>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</si>
  <si>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</si>
  <si>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</si>
  <si>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</si>
  <si>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</si>
  <si>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</si>
  <si>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</si>
  <si>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</si>
  <si>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</si>
  <si>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</si>
  <si>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</si>
  <si>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</si>
  <si>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</si>
  <si>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</si>
  <si>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</si>
  <si>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</si>
  <si>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</si>
  <si>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</si>
  <si>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</si>
  <si>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</si>
  <si>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</si>
  <si>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</si>
  <si>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</si>
  <si>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</si>
  <si>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</si>
  <si>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</si>
  <si>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</si>
  <si>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</si>
  <si>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</si>
  <si>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</si>
  <si>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</si>
  <si>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</si>
  <si>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</si>
  <si>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</si>
  <si>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</si>
  <si>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</si>
  <si>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</si>
  <si>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</si>
  <si>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</si>
  <si>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</si>
  <si>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</si>
  <si>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</si>
  <si>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</si>
  <si>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</si>
  <si>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</si>
  <si>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</si>
  <si>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</si>
  <si>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</si>
  <si>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</si>
  <si>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</si>
  <si>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</si>
  <si>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</si>
  <si>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</si>
  <si>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</si>
  <si>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</si>
  <si>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</si>
  <si>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</si>
  <si>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</si>
  <si>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</si>
  <si>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</si>
  <si>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</si>
  <si>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</si>
  <si>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</si>
  <si>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</si>
  <si>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</si>
  <si>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</si>
  <si>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</si>
  <si>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</si>
  <si>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</si>
  <si>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</si>
  <si>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</si>
  <si>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</si>
  <si>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</si>
  <si>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</si>
  <si>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</si>
  <si>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</si>
  <si>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</si>
  <si>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</si>
  <si>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</si>
  <si>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</si>
  <si>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</si>
  <si>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</si>
  <si>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</si>
  <si>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</si>
  <si>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</si>
  <si>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</si>
  <si>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</si>
  <si>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</si>
  <si>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</si>
  <si>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</si>
  <si>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</si>
  <si>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</si>
  <si>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</si>
  <si>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</si>
  <si>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</si>
  <si>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</si>
  <si>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</si>
  <si>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</si>
  <si>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</si>
  <si>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</si>
  <si>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</si>
  <si>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</si>
  <si>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</si>
  <si>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</si>
  <si>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</si>
  <si>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</si>
  <si>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</si>
  <si>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</si>
  <si>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</si>
  <si>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</si>
  <si>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</si>
  <si>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</si>
  <si>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</si>
  <si>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</si>
  <si>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</si>
  <si>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</si>
  <si>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</si>
  <si>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</si>
  <si>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</si>
  <si>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</si>
  <si>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</si>
  <si>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</si>
  <si>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</si>
  <si>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</si>
  <si>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</si>
  <si>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</si>
  <si>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</si>
  <si>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</si>
  <si>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</si>
  <si>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</si>
  <si>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</si>
  <si>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</si>
  <si>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</si>
  <si>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</si>
  <si>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</si>
  <si>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</si>
  <si>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</si>
  <si>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</si>
  <si>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</si>
  <si>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</si>
  <si>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</si>
  <si>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</si>
  <si>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</si>
  <si>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</si>
  <si>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</si>
  <si>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</si>
  <si>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</si>
  <si>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</si>
  <si>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</si>
  <si>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</si>
  <si>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</si>
  <si>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</si>
  <si>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</si>
  <si>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</si>
  <si>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</si>
  <si>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</si>
  <si>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</si>
  <si>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</si>
  <si>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</si>
  <si>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</si>
  <si>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</si>
  <si>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</si>
  <si>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</si>
  <si>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</si>
  <si>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</si>
  <si>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</si>
  <si>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</si>
  <si>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</si>
  <si>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</si>
  <si>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</si>
  <si>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</si>
  <si>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</si>
  <si>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</si>
  <si>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</si>
  <si>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</si>
  <si>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</si>
  <si>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</si>
  <si>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</si>
  <si>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</si>
  <si>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</si>
  <si>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</si>
  <si>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</si>
  <si>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</si>
  <si>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</si>
  <si>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</si>
  <si>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</si>
  <si>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</si>
  <si>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</si>
  <si>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</si>
  <si>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</si>
  <si>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</si>
  <si>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</si>
  <si>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</si>
  <si>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</si>
  <si>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</si>
  <si>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</si>
  <si>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</si>
  <si>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</si>
  <si>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</si>
  <si>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</si>
  <si>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</si>
  <si>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</si>
  <si>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</si>
  <si>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</si>
  <si>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</si>
  <si>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</si>
  <si>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</si>
  <si>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</si>
  <si>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</si>
  <si>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</si>
  <si>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</si>
  <si>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</si>
  <si>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</si>
  <si>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</si>
  <si>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</si>
  <si>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</si>
  <si>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</si>
  <si>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</si>
  <si>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</si>
  <si>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</si>
  <si>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</si>
  <si>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</si>
  <si>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</si>
  <si>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</si>
  <si>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</si>
  <si>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</si>
  <si>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</si>
  <si>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</si>
  <si>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</si>
  <si>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</si>
  <si>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</si>
  <si>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</si>
  <si>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</si>
  <si>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</si>
  <si>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</si>
  <si>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</si>
  <si>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</si>
  <si>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</si>
  <si>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</si>
  <si>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</si>
  <si>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</si>
  <si>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</si>
  <si>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</si>
  <si>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</si>
  <si>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</si>
  <si>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</si>
  <si>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</si>
  <si>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</si>
  <si>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</si>
  <si>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</si>
  <si>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</si>
  <si>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</si>
  <si>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</si>
  <si>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</si>
  <si>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</si>
  <si>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</si>
  <si>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</si>
  <si>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</si>
  <si>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</si>
  <si>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</si>
  <si>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</si>
  <si>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</si>
  <si>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</si>
  <si>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</si>
  <si>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</si>
  <si>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</si>
  <si>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</si>
  <si>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</si>
  <si>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</si>
  <si>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</si>
  <si>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</si>
  <si>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</si>
  <si>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</si>
  <si>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</si>
  <si>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</si>
  <si>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</si>
  <si>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</si>
  <si>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</si>
  <si>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</si>
  <si>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</si>
  <si>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</si>
  <si>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</si>
  <si>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</si>
  <si>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</si>
  <si>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</si>
  <si>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</si>
  <si>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</si>
  <si>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</si>
  <si>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</si>
  <si>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</si>
  <si>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</si>
  <si>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</si>
  <si>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</si>
  <si>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</si>
  <si>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</si>
  <si>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</si>
  <si>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</si>
  <si>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</si>
  <si>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</si>
  <si>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</si>
  <si>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</si>
  <si>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</si>
  <si>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</si>
  <si>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</si>
  <si>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</si>
  <si>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</si>
  <si>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</si>
  <si>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</si>
  <si>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</si>
  <si>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</si>
  <si>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</si>
  <si>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</si>
  <si>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</si>
  <si>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</si>
  <si>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</si>
  <si>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</si>
  <si>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</si>
  <si>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</si>
  <si>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</si>
  <si>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</si>
  <si>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</si>
  <si>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</si>
  <si>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</si>
  <si>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</si>
  <si>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</si>
  <si>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</si>
  <si>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</si>
  <si>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</si>
  <si>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</si>
  <si>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</si>
  <si>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</si>
  <si>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</si>
  <si>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</si>
  <si>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</si>
  <si>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</si>
  <si>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</si>
  <si>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</si>
  <si>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</si>
  <si>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</si>
  <si>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</si>
  <si>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</si>
  <si>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</si>
  <si>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</si>
  <si>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</si>
  <si>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</si>
  <si>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</si>
  <si>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</si>
  <si>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</si>
  <si>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</si>
  <si>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</si>
  <si>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</si>
  <si>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</si>
  <si>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</si>
  <si>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</si>
  <si>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</si>
  <si>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</si>
  <si>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</si>
  <si>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</si>
  <si>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</si>
  <si>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</si>
  <si>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</si>
  <si>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</si>
  <si>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</si>
  <si>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</si>
  <si>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</si>
  <si>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</si>
  <si>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</si>
  <si>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</si>
  <si>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</si>
  <si>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</si>
  <si>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</si>
  <si>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</si>
  <si>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</si>
  <si>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</si>
  <si>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</si>
  <si>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</si>
  <si>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</si>
  <si>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</si>
  <si>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</si>
  <si>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</si>
  <si>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</si>
  <si>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</si>
  <si>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</si>
  <si>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</si>
  <si>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</si>
  <si>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</si>
  <si>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</si>
  <si>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</si>
  <si>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</si>
  <si>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</si>
  <si>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</si>
  <si>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</si>
  <si>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</si>
  <si>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</si>
  <si>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</si>
  <si>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</si>
  <si>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</si>
  <si>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</si>
  <si>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</si>
  <si>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</si>
  <si>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</si>
  <si>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</si>
  <si>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</si>
  <si>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</si>
  <si>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</si>
  <si>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</si>
  <si>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</si>
  <si>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</si>
  <si>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</si>
  <si>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</si>
  <si>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</si>
  <si>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</si>
  <si>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</si>
  <si>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</si>
  <si>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</si>
  <si>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</si>
  <si>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</si>
  <si>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</si>
  <si>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</si>
  <si>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</si>
  <si>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</si>
  <si>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</si>
  <si>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</si>
  <si>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</si>
  <si>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</si>
  <si>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</si>
  <si>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</si>
  <si>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</si>
  <si>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</si>
  <si>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</si>
  <si>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</si>
  <si>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</si>
  <si>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</si>
  <si>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</si>
  <si>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</si>
  <si>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</si>
  <si>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</si>
  <si>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</si>
  <si>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</si>
  <si>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</si>
  <si>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</si>
  <si>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</si>
  <si>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</si>
  <si>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</si>
  <si>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</si>
  <si>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</si>
  <si>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</si>
  <si>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</si>
  <si>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</si>
  <si>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</si>
  <si>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</si>
  <si>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</si>
  <si>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</si>
  <si>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</si>
  <si>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</si>
  <si>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</si>
  <si>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</si>
  <si>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</si>
  <si>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</si>
  <si>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</si>
  <si>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</si>
  <si>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</si>
  <si>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</si>
  <si>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</si>
  <si>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</si>
  <si>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</si>
  <si>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</si>
  <si>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</si>
  <si>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</si>
  <si>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</si>
  <si>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</si>
  <si>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</si>
  <si>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</si>
  <si>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</si>
  <si>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</si>
  <si>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</si>
  <si>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</si>
  <si>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</si>
  <si>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</si>
  <si>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</si>
  <si>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</si>
  <si>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</si>
  <si>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</si>
  <si>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</si>
  <si>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</si>
  <si>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</si>
  <si>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</si>
  <si>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</si>
  <si>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</si>
  <si>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</si>
  <si>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</si>
  <si>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</si>
  <si>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</si>
  <si>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</si>
  <si>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</si>
  <si>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</si>
  <si>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</si>
  <si>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</si>
  <si>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</si>
  <si>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</si>
  <si>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</si>
  <si>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</si>
  <si>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</si>
  <si>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</si>
  <si>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</si>
  <si>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</si>
  <si>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</si>
  <si>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</si>
  <si>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</si>
  <si>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</si>
  <si>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</si>
  <si>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</si>
  <si>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</si>
  <si>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</si>
  <si>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</si>
  <si>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</si>
  <si>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</si>
  <si>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</si>
  <si>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</si>
  <si>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</si>
  <si>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</si>
  <si>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</si>
  <si>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</si>
  <si>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</si>
  <si>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</si>
  <si>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</si>
  <si>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</si>
  <si>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</si>
  <si>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</si>
  <si>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</si>
  <si>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</si>
  <si>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</si>
  <si>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</si>
  <si>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</si>
  <si>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</si>
  <si>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</si>
  <si>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</si>
  <si>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</si>
  <si>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</si>
  <si>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</si>
  <si>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</si>
  <si>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</si>
  <si>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</si>
  <si>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</si>
  <si>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</si>
  <si>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</si>
  <si>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</si>
  <si>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</si>
  <si>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</si>
  <si>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</si>
  <si>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</si>
  <si>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</si>
  <si>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</si>
  <si>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</si>
  <si>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</si>
  <si>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</si>
  <si>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</si>
  <si>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</si>
  <si>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</si>
  <si>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</si>
  <si>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</si>
  <si>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</si>
  <si>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</si>
  <si>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</si>
  <si>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</si>
  <si>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</si>
  <si>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</si>
  <si>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</si>
  <si>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</si>
  <si>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</si>
  <si>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</si>
  <si>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</si>
  <si>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</si>
  <si>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</si>
  <si>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</si>
  <si>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</si>
  <si>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</si>
  <si>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</si>
  <si>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</si>
  <si>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</si>
  <si>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</si>
  <si>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</si>
  <si>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</si>
  <si>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</si>
  <si>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</si>
  <si>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</si>
  <si>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</si>
  <si>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</si>
  <si>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</si>
  <si>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</si>
  <si>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</si>
  <si>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</si>
  <si>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</si>
  <si>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</si>
  <si>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</si>
  <si>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</si>
  <si>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</si>
  <si>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</si>
  <si>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</si>
  <si>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</si>
  <si>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</si>
  <si>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</si>
  <si>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</si>
  <si>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</si>
  <si>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</si>
  <si>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</si>
  <si>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</si>
  <si>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</si>
  <si>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</si>
  <si>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</si>
  <si>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</si>
  <si>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</si>
  <si>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</si>
  <si>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</si>
  <si>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</si>
  <si>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</si>
  <si>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</si>
  <si>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</si>
  <si>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</si>
  <si>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</si>
  <si>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</si>
  <si>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</si>
  <si>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</si>
  <si>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</si>
  <si>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</si>
  <si>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</si>
  <si>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</si>
  <si>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</si>
  <si>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</si>
  <si>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</si>
  <si>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</si>
  <si>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</si>
  <si>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</si>
  <si>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</si>
  <si>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</si>
  <si>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</si>
  <si>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</si>
  <si>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</si>
  <si>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</si>
  <si>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</si>
  <si>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</si>
  <si>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</si>
  <si>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</si>
  <si>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</si>
  <si>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</si>
  <si>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</si>
  <si>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</si>
  <si>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</si>
  <si>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</si>
  <si>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</si>
  <si>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</si>
  <si>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</si>
  <si>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</si>
  <si>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</si>
  <si>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</si>
  <si>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</si>
  <si>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</si>
  <si>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</si>
  <si>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</si>
  <si>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</si>
  <si>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</si>
  <si>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</si>
  <si>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</si>
  <si>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</si>
  <si>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</si>
  <si>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</si>
  <si>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</si>
  <si>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</si>
  <si>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</si>
  <si>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</si>
  <si>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</si>
  <si>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</si>
  <si>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</si>
  <si>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</si>
  <si>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</si>
  <si>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</si>
  <si>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</si>
  <si>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</si>
  <si>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</si>
  <si>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</si>
  <si>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</si>
  <si>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</si>
  <si>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</si>
  <si>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</si>
  <si>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</si>
  <si>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</si>
  <si>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</si>
  <si>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</si>
  <si>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</si>
  <si>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</si>
  <si>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</si>
  <si>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</si>
  <si>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</si>
  <si>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</si>
  <si>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</si>
  <si>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</si>
  <si>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</si>
  <si>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</si>
  <si>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</si>
  <si>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</si>
  <si>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</si>
  <si>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</si>
  <si>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</si>
  <si>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</si>
  <si>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</si>
  <si>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</si>
  <si>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</si>
  <si>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</si>
  <si>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</si>
  <si>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</si>
  <si>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</si>
  <si>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</si>
  <si>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</si>
  <si>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</si>
  <si>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</si>
  <si>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</si>
  <si>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</si>
  <si>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</si>
  <si>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</si>
  <si>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</si>
  <si>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</si>
  <si>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</si>
  <si>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</si>
  <si>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</si>
  <si>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</si>
  <si>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</si>
  <si>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</si>
  <si>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</si>
  <si>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</si>
  <si>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</si>
  <si>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</si>
  <si>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</si>
  <si>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</si>
  <si>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</si>
  <si>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</si>
  <si>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</si>
  <si>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</si>
  <si>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</si>
  <si>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</si>
  <si>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</si>
  <si>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</si>
  <si>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</si>
  <si>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</si>
  <si>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</si>
  <si>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</si>
  <si>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</si>
  <si>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</si>
  <si>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</si>
  <si>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</si>
  <si>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</si>
  <si>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</si>
  <si>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</si>
  <si>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</si>
  <si>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</si>
  <si>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</si>
  <si>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</si>
  <si>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</si>
  <si>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</si>
  <si>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</si>
  <si>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</si>
  <si>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</si>
  <si>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</si>
  <si>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</si>
  <si>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</si>
  <si>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</si>
  <si>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</si>
  <si>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</si>
  <si>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</si>
  <si>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</si>
  <si>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</si>
  <si>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</si>
  <si>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</si>
  <si>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</si>
  <si>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</si>
  <si>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</si>
  <si>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</si>
  <si>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</si>
  <si>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</si>
  <si>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</si>
  <si>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</si>
  <si>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</si>
  <si>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</si>
  <si>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</si>
  <si>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</si>
  <si>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</si>
  <si>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</si>
  <si>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</si>
  <si>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</si>
  <si>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</si>
  <si>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</si>
  <si>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</si>
  <si>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</si>
  <si>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</si>
  <si>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</si>
  <si>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</si>
  <si>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</si>
  <si>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</si>
  <si>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</si>
  <si>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</si>
  <si>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</si>
  <si>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</si>
  <si>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</si>
  <si>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</si>
  <si>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</si>
  <si>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</si>
  <si>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</si>
  <si>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</si>
  <si>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</si>
  <si>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</si>
  <si>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</si>
  <si>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</si>
  <si>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</si>
  <si>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</si>
  <si>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</si>
  <si>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</si>
  <si>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</si>
  <si>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</si>
  <si>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</si>
  <si>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</si>
  <si>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</si>
  <si>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</si>
  <si>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</si>
  <si>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</si>
  <si>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</si>
  <si>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</si>
  <si>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</si>
  <si>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</si>
  <si>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</si>
  <si>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</si>
  <si>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</si>
  <si>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</si>
  <si>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</si>
  <si>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</si>
  <si>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</si>
  <si>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</si>
  <si>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</si>
  <si>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</si>
  <si>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</si>
  <si>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</si>
  <si>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</si>
  <si>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</si>
  <si>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</si>
  <si>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</si>
  <si>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</si>
  <si>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</si>
  <si>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</si>
  <si>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</si>
  <si>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</si>
  <si>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</si>
  <si>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</si>
  <si>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</si>
  <si>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</si>
  <si>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</si>
  <si>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</si>
  <si>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</si>
  <si>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</si>
  <si>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</si>
  <si>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</si>
  <si>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</si>
  <si>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</si>
  <si>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</si>
  <si>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</si>
  <si>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</si>
  <si>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</si>
  <si>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</si>
  <si>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</si>
  <si>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</si>
  <si>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</si>
  <si>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</si>
  <si>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</si>
  <si>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</si>
  <si>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</si>
  <si>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</si>
  <si>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</si>
  <si>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</si>
  <si>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</si>
  <si>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</si>
  <si>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</si>
  <si>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</si>
  <si>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</si>
  <si>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</si>
  <si>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</si>
  <si>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</si>
  <si>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</si>
  <si>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</si>
  <si>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</si>
  <si>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</si>
  <si>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</si>
  <si>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</si>
  <si>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</si>
  <si>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</si>
  <si>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</si>
  <si>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</si>
  <si>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</si>
  <si>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</si>
  <si>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</si>
  <si>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</si>
  <si>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</si>
  <si>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</si>
  <si>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</si>
  <si>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</si>
  <si>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</si>
  <si>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</si>
  <si>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</si>
  <si>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</si>
  <si>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</si>
  <si>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</si>
  <si>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</si>
  <si>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</si>
  <si>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</si>
  <si>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</si>
  <si>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</si>
  <si>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</si>
  <si>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</si>
  <si>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</si>
  <si>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</si>
  <si>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</si>
  <si>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</si>
  <si>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</si>
  <si>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</si>
  <si>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</si>
  <si>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</si>
  <si>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</si>
  <si>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</si>
  <si>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</si>
  <si>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</si>
  <si>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</si>
  <si>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</si>
  <si>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</si>
  <si>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</si>
  <si>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</si>
  <si>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</si>
  <si>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</si>
  <si>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</si>
  <si>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</si>
  <si>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</si>
  <si>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</si>
  <si>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</si>
  <si>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</si>
  <si>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</si>
  <si>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</si>
  <si>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</si>
  <si>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</si>
  <si>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</si>
  <si>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</si>
  <si>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</si>
  <si>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</si>
  <si>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</si>
  <si>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</si>
  <si>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</si>
  <si>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</si>
  <si>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</si>
  <si>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</si>
  <si>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</si>
  <si>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</si>
  <si>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</si>
  <si>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</si>
  <si>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</si>
  <si>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</si>
  <si>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</si>
  <si>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</si>
  <si>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</si>
  <si>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</si>
  <si>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</si>
  <si>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</si>
  <si>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</si>
  <si>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</si>
  <si>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</si>
  <si>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</si>
  <si>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</si>
  <si>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</si>
  <si>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</si>
  <si>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</si>
  <si>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</si>
  <si>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</si>
  <si>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</si>
  <si>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</si>
  <si>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</si>
  <si>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</si>
  <si>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</si>
  <si>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</si>
  <si>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</si>
  <si>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</si>
  <si>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</si>
  <si>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</si>
  <si>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</si>
  <si>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</si>
  <si>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</si>
  <si>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</si>
  <si>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</si>
  <si>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</si>
  <si>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</si>
  <si>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</si>
  <si>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</si>
  <si>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</si>
  <si>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</si>
  <si>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</si>
  <si>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</si>
  <si>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</si>
  <si>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</si>
  <si>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</si>
  <si>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</si>
  <si>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</si>
  <si>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</si>
  <si>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</si>
  <si>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</si>
  <si>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</si>
  <si>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</si>
  <si>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</si>
  <si>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</si>
  <si>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</si>
  <si>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</si>
  <si>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</si>
  <si>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</si>
  <si>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</si>
  <si>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</si>
  <si>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</si>
  <si>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</si>
  <si>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</si>
  <si>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</si>
  <si>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</si>
  <si>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</si>
  <si>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</si>
  <si>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</si>
  <si>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</si>
  <si>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</si>
  <si>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</si>
  <si>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</si>
  <si>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</si>
  <si>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</si>
  <si>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</si>
  <si>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</si>
  <si>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</si>
  <si>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</si>
  <si>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</si>
  <si>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</si>
  <si>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</si>
  <si>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</si>
  <si>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</si>
  <si>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</si>
  <si>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</si>
  <si>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</si>
  <si>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</si>
  <si>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</si>
  <si>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</si>
  <si>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</si>
  <si>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</si>
  <si>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</si>
  <si>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</si>
  <si>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</si>
  <si>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</si>
  <si>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</si>
  <si>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</si>
  <si>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</si>
  <si>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</si>
  <si>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</si>
  <si>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</si>
  <si>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</si>
  <si>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</si>
  <si>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</si>
  <si>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</si>
  <si>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</si>
  <si>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</si>
  <si>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</si>
  <si>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</si>
  <si>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</si>
  <si>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</si>
  <si>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</si>
  <si>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</si>
  <si>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</si>
  <si>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</si>
  <si>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</si>
  <si>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</si>
  <si>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</si>
  <si>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</si>
  <si>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</si>
  <si>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</si>
  <si>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</si>
  <si>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</si>
  <si>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</si>
  <si>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</si>
  <si>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</si>
  <si>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</si>
  <si>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</si>
  <si>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</si>
  <si>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</si>
  <si>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</si>
  <si>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</si>
  <si>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</si>
  <si>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</si>
  <si>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</si>
  <si>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</si>
  <si>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</si>
  <si>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</si>
  <si>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</si>
  <si>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</si>
  <si>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</si>
  <si>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</si>
  <si>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</si>
  <si>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</si>
  <si>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</si>
  <si>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</si>
  <si>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</si>
  <si>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</si>
  <si>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</si>
  <si>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</si>
  <si>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</si>
  <si>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</si>
  <si>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</si>
  <si>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</si>
  <si>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</si>
  <si>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</si>
  <si>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</si>
  <si>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</si>
  <si>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</si>
  <si>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</si>
  <si>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</si>
  <si>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</si>
  <si>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</si>
  <si>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</si>
  <si>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</si>
  <si>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</si>
  <si>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</si>
  <si>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</si>
  <si>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</si>
  <si>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</si>
  <si>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</si>
  <si>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</si>
  <si>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</si>
  <si>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</si>
  <si>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</si>
  <si>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</si>
  <si>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</si>
  <si>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</si>
  <si>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</si>
  <si>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</si>
  <si>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</si>
  <si>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</si>
  <si>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</si>
  <si>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</si>
  <si>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</si>
  <si>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</si>
  <si>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</si>
  <si>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</si>
  <si>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</si>
  <si>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</si>
  <si>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</si>
  <si>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</si>
  <si>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</si>
  <si>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</si>
  <si>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</si>
  <si>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</si>
  <si>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</si>
  <si>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</si>
  <si>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</si>
  <si>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</si>
  <si>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</si>
  <si>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</si>
  <si>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</si>
  <si>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</si>
  <si>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</si>
  <si>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</si>
  <si>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</si>
  <si>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</si>
  <si>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</si>
  <si>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</si>
  <si>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</si>
  <si>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</si>
  <si>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</si>
  <si>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</si>
  <si>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</si>
  <si>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</si>
  <si>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</si>
  <si>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</si>
  <si>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</si>
  <si>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</si>
  <si>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</si>
  <si>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</si>
  <si>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</si>
  <si>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</si>
  <si>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</si>
  <si>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</si>
  <si>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</si>
  <si>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</si>
  <si>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</si>
  <si>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</si>
  <si>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</si>
  <si>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</si>
  <si>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</si>
  <si>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</si>
  <si>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</si>
  <si>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</si>
  <si>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</si>
  <si>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</si>
  <si>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</si>
  <si>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</si>
  <si>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</si>
  <si>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</si>
  <si>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</si>
  <si>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</si>
  <si>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</si>
  <si>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</si>
  <si>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</si>
  <si>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</si>
  <si>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</si>
  <si>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</si>
  <si>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</si>
  <si>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</si>
  <si>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</si>
  <si>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</si>
  <si>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</si>
  <si>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</si>
  <si>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</si>
  <si>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</si>
  <si>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</si>
  <si>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</si>
  <si>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</si>
  <si>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</si>
  <si>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</si>
  <si>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</si>
  <si>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</si>
  <si>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</si>
  <si>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</si>
  <si>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</si>
  <si>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</si>
  <si>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</si>
  <si>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</si>
  <si>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</si>
  <si>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</si>
  <si>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</si>
  <si>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</si>
  <si>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</si>
  <si>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</si>
  <si>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</si>
  <si>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</si>
  <si>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</si>
  <si>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</si>
  <si>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</si>
  <si>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</si>
  <si>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</si>
  <si>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</si>
  <si>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</si>
  <si>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</si>
  <si>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</si>
  <si>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</si>
  <si>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</si>
  <si>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</si>
  <si>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</si>
  <si>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</si>
  <si>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</si>
  <si>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</si>
  <si>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</si>
  <si>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</si>
  <si>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</si>
  <si>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</si>
  <si>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</si>
  <si>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</si>
  <si>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</si>
  <si>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</si>
  <si>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</si>
  <si>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</si>
  <si>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</si>
  <si>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</si>
  <si>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</si>
  <si>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</si>
  <si>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</si>
  <si>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</si>
  <si>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</si>
  <si>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</si>
  <si>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</si>
  <si>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</si>
  <si>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</si>
  <si>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</si>
  <si>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</si>
  <si>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</si>
  <si>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</si>
  <si>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</si>
  <si>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</si>
  <si>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</si>
  <si>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</si>
  <si>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</si>
  <si>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</si>
  <si>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</si>
  <si>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</si>
  <si>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</si>
  <si>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</si>
  <si>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</si>
  <si>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</si>
  <si>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</si>
  <si>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</si>
  <si>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</si>
  <si>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</si>
  <si>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</si>
  <si>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</si>
  <si>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</si>
  <si>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</si>
  <si>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</si>
  <si>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</si>
  <si>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</si>
  <si>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</si>
  <si>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</si>
  <si>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</si>
  <si>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</si>
  <si>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</si>
  <si>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</si>
  <si>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</si>
  <si>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</si>
  <si>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</si>
  <si>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</si>
  <si>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</si>
  <si>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</si>
  <si>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</si>
  <si>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</si>
  <si>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</si>
  <si>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</si>
  <si>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</si>
  <si>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</si>
  <si>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</si>
  <si>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</si>
  <si>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</si>
  <si>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</si>
  <si>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</si>
  <si>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</si>
  <si>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</si>
  <si>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</si>
  <si>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</si>
  <si>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</si>
  <si>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</si>
  <si>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</si>
  <si>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</si>
  <si>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</si>
  <si>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</si>
  <si>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</si>
  <si>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</si>
  <si>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</si>
  <si>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</si>
  <si>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</si>
  <si>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</si>
  <si>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</si>
  <si>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</si>
  <si>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</si>
  <si>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</si>
  <si>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</si>
  <si>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</si>
  <si>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</si>
  <si>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</si>
  <si>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</si>
  <si>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</si>
  <si>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</si>
  <si>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</si>
  <si>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</si>
  <si>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</si>
  <si>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</si>
  <si>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</si>
  <si>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</si>
  <si>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</si>
  <si>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</si>
  <si>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</si>
  <si>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</si>
  <si>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</si>
  <si>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</si>
  <si>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</si>
  <si>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</si>
  <si>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</si>
  <si>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</si>
  <si>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</si>
  <si>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</si>
  <si>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</si>
  <si>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</si>
  <si>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</si>
  <si>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</si>
  <si>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</si>
  <si>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</si>
  <si>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</si>
  <si>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</si>
  <si>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</si>
  <si>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</si>
  <si>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</si>
  <si>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</si>
  <si>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</si>
  <si>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</si>
  <si>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</si>
  <si>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</si>
  <si>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</si>
  <si>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</si>
  <si>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</si>
  <si>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</si>
  <si>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</si>
  <si>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</si>
  <si>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</si>
  <si>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</si>
  <si>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</si>
  <si>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</si>
  <si>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</si>
  <si>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</si>
  <si>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</si>
  <si>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</si>
  <si>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</si>
  <si>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</si>
  <si>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</si>
  <si>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</si>
  <si>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</si>
  <si>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</si>
  <si>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</si>
  <si>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</si>
  <si>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</si>
  <si>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</si>
  <si>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</si>
  <si>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</si>
  <si>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</si>
  <si>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</si>
  <si>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</si>
  <si>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</si>
  <si>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</si>
  <si>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</si>
  <si>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</si>
  <si>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</si>
  <si>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</si>
  <si>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</si>
  <si>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</si>
  <si>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</si>
  <si>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</si>
  <si>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</si>
  <si>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</si>
  <si>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</si>
  <si>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</si>
  <si>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</si>
  <si>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</si>
  <si>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</si>
  <si>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</si>
  <si>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</si>
  <si>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</si>
  <si>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</si>
  <si>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</si>
  <si>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</si>
  <si>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</si>
  <si>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</si>
  <si>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</si>
  <si>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</si>
  <si>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</si>
  <si>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</si>
  <si>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</si>
  <si>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</si>
  <si>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</si>
  <si>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</si>
  <si>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</si>
  <si>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</si>
  <si>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</si>
  <si>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</si>
  <si>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</si>
  <si>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</si>
  <si>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</si>
  <si>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</si>
  <si>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</si>
  <si>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</si>
  <si>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</si>
  <si>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</si>
  <si>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</si>
  <si>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</si>
  <si>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</si>
  <si>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</si>
  <si>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</si>
  <si>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</si>
  <si>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</si>
  <si>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</si>
  <si>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</si>
  <si>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</si>
  <si>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</si>
  <si>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</si>
  <si>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</si>
  <si>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</si>
  <si>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</si>
  <si>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</si>
  <si>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</si>
  <si>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</si>
  <si>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</si>
  <si>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</si>
  <si>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</si>
  <si>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</si>
  <si>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</si>
  <si>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</si>
  <si>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</si>
  <si>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</si>
  <si>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</si>
  <si>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</si>
  <si>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</si>
  <si>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</si>
  <si>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</si>
  <si>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</si>
  <si>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</si>
  <si>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</si>
  <si>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</si>
  <si>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</si>
  <si>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</si>
  <si>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</si>
  <si>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</si>
  <si>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</si>
  <si>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</si>
  <si>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</si>
  <si>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</si>
  <si>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</si>
  <si>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</si>
  <si>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</si>
  <si>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</si>
  <si>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</si>
  <si>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</si>
  <si>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</si>
  <si>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</si>
  <si>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</si>
  <si>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</si>
  <si>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</si>
  <si>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</si>
  <si>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</si>
  <si>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</si>
  <si>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</si>
  <si>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</si>
  <si>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</si>
  <si>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</si>
  <si>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</si>
  <si>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</si>
  <si>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</si>
  <si>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</si>
  <si>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</si>
  <si>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</si>
  <si>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</si>
  <si>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</si>
  <si>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</si>
  <si>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</si>
  <si>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</si>
  <si>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</si>
  <si>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</si>
  <si>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</si>
  <si>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</si>
  <si>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</si>
  <si>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</si>
  <si>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</si>
  <si>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</si>
  <si>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</si>
  <si>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</si>
  <si>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</si>
  <si>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</si>
  <si>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</si>
  <si>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</si>
  <si>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</si>
  <si>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</si>
  <si>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</si>
  <si>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</si>
  <si>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</si>
  <si>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</si>
  <si>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</si>
  <si>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</si>
  <si>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</si>
  <si>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</si>
  <si>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</si>
  <si>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</si>
  <si>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</si>
  <si>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</si>
  <si>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</si>
  <si>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</si>
  <si>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</si>
  <si>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</si>
  <si>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</si>
  <si>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</si>
  <si>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</si>
  <si>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</si>
  <si>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</si>
  <si>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</si>
  <si>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</si>
  <si>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</si>
  <si>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</si>
  <si>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</si>
  <si>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</si>
  <si>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</si>
  <si>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</si>
  <si>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</si>
  <si>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</si>
  <si>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</si>
  <si>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</si>
  <si>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</si>
  <si>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</si>
  <si>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</si>
  <si>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</si>
  <si>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</si>
  <si>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</si>
  <si>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</si>
  <si>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</si>
  <si>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</si>
  <si>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</si>
  <si>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</si>
  <si>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</si>
  <si>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</si>
  <si>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</si>
  <si>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</si>
  <si>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</si>
  <si>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</si>
  <si>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</si>
  <si>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</si>
  <si>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</si>
  <si>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</si>
  <si>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</si>
  <si>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</si>
  <si>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</si>
  <si>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</si>
  <si>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</si>
  <si>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</si>
  <si>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</si>
  <si>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</si>
  <si>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</si>
  <si>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</si>
  <si>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</si>
  <si>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</si>
  <si>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</si>
  <si>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</si>
  <si>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</si>
  <si>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</si>
  <si>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</si>
  <si>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</si>
  <si>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</si>
  <si>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</si>
  <si>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</si>
  <si>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</si>
  <si>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</si>
  <si>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</si>
  <si>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</si>
  <si>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</si>
  <si>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</si>
  <si>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</si>
  <si>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</si>
  <si>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</si>
  <si>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</si>
  <si>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</si>
  <si>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</si>
  <si>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</si>
  <si>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</si>
  <si>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</si>
  <si>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</si>
  <si>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</si>
  <si>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</si>
  <si>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</si>
  <si>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</si>
  <si>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</si>
  <si>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</si>
  <si>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</si>
  <si>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</si>
  <si>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</si>
  <si>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</si>
  <si>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</si>
  <si>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</si>
  <si>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</si>
  <si>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</si>
  <si>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</si>
  <si>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</si>
  <si>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</si>
  <si>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</si>
  <si>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</si>
  <si>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</si>
  <si>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</si>
  <si>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</si>
  <si>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</si>
  <si>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</si>
  <si>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</si>
  <si>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</si>
  <si>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</si>
  <si>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</si>
  <si>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</si>
  <si>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</si>
  <si>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</si>
  <si>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</si>
  <si>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</si>
  <si>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</si>
  <si>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</si>
  <si>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</si>
  <si>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</si>
  <si>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</si>
  <si>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</si>
  <si>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</si>
  <si>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</si>
  <si>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</si>
  <si>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</si>
  <si>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</si>
  <si>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</si>
  <si>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</si>
  <si>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</si>
  <si>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</si>
  <si>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</si>
  <si>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</si>
  <si>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</si>
  <si>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</si>
  <si>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</si>
  <si>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</si>
  <si>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</si>
  <si>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</si>
  <si>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</si>
  <si>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</si>
  <si>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</si>
  <si>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</si>
  <si>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</si>
  <si>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</si>
  <si>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</si>
  <si>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</si>
  <si>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</si>
  <si>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</si>
  <si>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</si>
  <si>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</si>
  <si>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</si>
  <si>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</si>
  <si>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</si>
  <si>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</si>
  <si>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</si>
  <si>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</si>
  <si>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</si>
  <si>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</si>
  <si>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</si>
  <si>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</si>
  <si>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</si>
  <si>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</si>
  <si>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</si>
  <si>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</si>
  <si>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</si>
  <si>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</si>
  <si>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</si>
  <si>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</si>
  <si>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</si>
  <si>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</si>
  <si>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</si>
  <si>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</si>
  <si>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</si>
  <si>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</si>
  <si>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</si>
  <si>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</si>
  <si>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</si>
  <si>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</si>
  <si>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</si>
  <si>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</si>
  <si>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</si>
  <si>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</si>
  <si>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</si>
  <si>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</si>
  <si>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</si>
  <si>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</si>
  <si>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</si>
  <si>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</si>
  <si>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</si>
  <si>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</si>
  <si>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</si>
  <si>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</si>
  <si>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</si>
  <si>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</si>
  <si>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</si>
  <si>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</si>
  <si>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</si>
  <si>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</si>
  <si>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</si>
  <si>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</si>
  <si>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</si>
  <si>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</si>
  <si>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</si>
  <si>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</si>
  <si>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</si>
  <si>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</si>
  <si>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</si>
  <si>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</si>
  <si>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</si>
  <si>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</si>
  <si>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</si>
  <si>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</si>
  <si>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</si>
  <si>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</si>
  <si>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</si>
  <si>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</si>
  <si>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</si>
  <si>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</si>
  <si>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</si>
  <si>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</si>
  <si>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</si>
  <si>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</si>
  <si>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</si>
  <si>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</si>
  <si>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</si>
  <si>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</si>
  <si>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</si>
  <si>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</si>
  <si>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</si>
  <si>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</si>
  <si>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</si>
  <si>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</si>
  <si>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</si>
  <si>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</si>
  <si>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</si>
  <si>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</si>
  <si>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</si>
  <si>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</si>
  <si>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</si>
  <si>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</si>
  <si>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</si>
  <si>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</si>
  <si>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</si>
  <si>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</si>
  <si>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</si>
  <si>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</si>
  <si>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</si>
  <si>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</si>
  <si>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</si>
  <si>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</si>
  <si>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</si>
  <si>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</si>
  <si>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</si>
  <si>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</si>
  <si>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</si>
  <si>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</si>
  <si>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</si>
  <si>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</si>
  <si>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</si>
  <si>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</si>
  <si>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</si>
  <si>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</si>
  <si>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</si>
  <si>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</si>
  <si>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</si>
  <si>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</si>
  <si>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</si>
  <si>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</si>
  <si>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</si>
  <si>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</si>
  <si>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</si>
  <si>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</si>
  <si>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</si>
  <si>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</si>
  <si>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</si>
  <si>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</si>
  <si>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</si>
  <si>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</si>
  <si>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</si>
  <si>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</si>
  <si>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</si>
  <si>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</si>
  <si>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</si>
  <si>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</si>
  <si>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</si>
  <si>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</si>
  <si>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</si>
  <si>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</si>
  <si>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</si>
  <si>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</si>
  <si>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</si>
  <si>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</si>
  <si>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</si>
  <si>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</si>
  <si>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</si>
  <si>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</si>
  <si>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</si>
  <si>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</si>
  <si>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</si>
  <si>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</si>
  <si>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</si>
  <si>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</si>
  <si>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</si>
  <si>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</si>
  <si>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</si>
  <si>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</si>
  <si>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</si>
  <si>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</si>
  <si>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</si>
  <si>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</si>
  <si>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</si>
  <si>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</si>
  <si>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</si>
  <si>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</si>
  <si>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</si>
  <si>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</si>
  <si>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</si>
  <si>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</si>
  <si>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</si>
  <si>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</si>
  <si>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</si>
  <si>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</si>
  <si>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</si>
  <si>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</si>
  <si>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</si>
  <si>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</si>
  <si>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</si>
  <si>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</si>
  <si>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</si>
  <si>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</si>
  <si>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</si>
  <si>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</si>
  <si>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</si>
  <si>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</si>
  <si>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</si>
  <si>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</si>
  <si>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</si>
  <si>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</si>
  <si>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</si>
  <si>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</si>
  <si>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</si>
  <si>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</si>
  <si>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</si>
  <si>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</si>
  <si>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</si>
  <si>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</si>
  <si>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</si>
  <si>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</si>
  <si>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</si>
  <si>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</si>
  <si>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</si>
  <si>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</si>
  <si>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</si>
  <si>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</si>
  <si>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</si>
  <si>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</si>
  <si>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</si>
  <si>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</si>
  <si>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</si>
  <si>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</si>
  <si>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</si>
  <si>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</si>
  <si>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</si>
  <si>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</si>
  <si>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</si>
  <si>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</si>
  <si>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</si>
  <si>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</si>
  <si>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</si>
  <si>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</si>
  <si>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</si>
  <si>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</si>
  <si>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</si>
  <si>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</si>
  <si>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</si>
  <si>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</si>
  <si>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</si>
  <si>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</si>
  <si>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</si>
  <si>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</si>
  <si>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</si>
  <si>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</si>
  <si>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</si>
  <si>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</si>
  <si>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</si>
  <si>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</si>
  <si>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</si>
  <si>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</si>
  <si>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</si>
  <si>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</si>
  <si>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</si>
  <si>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</si>
  <si>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</si>
  <si>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</si>
  <si>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</si>
  <si>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</si>
  <si>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</si>
  <si>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</si>
  <si>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</si>
  <si>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</si>
  <si>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</si>
  <si>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</si>
  <si>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</si>
  <si>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</si>
  <si>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</si>
  <si>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</si>
  <si>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</si>
  <si>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</si>
  <si>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</si>
  <si>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</si>
  <si>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</si>
  <si>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</si>
  <si>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</si>
  <si>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</si>
  <si>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</si>
  <si>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</si>
  <si>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</si>
  <si>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</si>
  <si>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</si>
  <si>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</si>
  <si>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</si>
  <si>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</si>
  <si>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</si>
  <si>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</si>
  <si>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</si>
  <si>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</si>
  <si>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</si>
  <si>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</si>
  <si>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</si>
  <si>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</si>
  <si>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</si>
  <si>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</si>
  <si>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</si>
  <si>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</si>
  <si>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</si>
  <si>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</si>
  <si>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</si>
  <si>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</si>
  <si>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</si>
  <si>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</si>
  <si>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</si>
  <si>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</si>
  <si>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</si>
  <si>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</si>
  <si>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</si>
  <si>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</si>
  <si>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</si>
  <si>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</si>
  <si>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</si>
  <si>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</si>
  <si>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</si>
  <si>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</si>
  <si>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</si>
  <si>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</si>
  <si>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</si>
  <si>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</si>
  <si>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</si>
  <si>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</si>
  <si>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</si>
  <si>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</si>
  <si>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</si>
  <si>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</si>
  <si>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</si>
  <si>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</si>
  <si>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</si>
  <si>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</si>
  <si>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</si>
  <si>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</si>
  <si>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</si>
  <si>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</si>
  <si>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</si>
  <si>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</si>
  <si>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</si>
  <si>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</si>
  <si>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</si>
  <si>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</si>
  <si>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</si>
  <si>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</si>
  <si>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</si>
  <si>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</si>
  <si>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</si>
  <si>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</si>
  <si>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</si>
  <si>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</si>
  <si>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</si>
  <si>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</si>
  <si>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</si>
  <si>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</si>
  <si>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</si>
  <si>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</si>
  <si>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</si>
  <si>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</si>
  <si>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</si>
  <si>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</si>
  <si>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</si>
  <si>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</si>
  <si>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</si>
  <si>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</si>
  <si>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</si>
  <si>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</si>
  <si>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</si>
  <si>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</si>
  <si>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</si>
  <si>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</si>
  <si>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</si>
  <si>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</si>
  <si>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</si>
  <si>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</si>
  <si>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</si>
  <si>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</si>
  <si>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</si>
  <si>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</si>
  <si>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</si>
  <si>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</si>
  <si>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</si>
  <si>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</si>
  <si>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</si>
  <si>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</si>
  <si>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</si>
  <si>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</si>
  <si>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</si>
  <si>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</si>
  <si>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</si>
  <si>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</si>
  <si>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</si>
  <si>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</si>
  <si>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</si>
  <si>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</si>
  <si>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</si>
  <si>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</si>
  <si>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</si>
  <si>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</si>
  <si>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</si>
  <si>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</si>
  <si>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</si>
  <si>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</si>
  <si>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</si>
  <si>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</si>
  <si>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</si>
  <si>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</si>
  <si>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</si>
  <si>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</si>
  <si>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</si>
  <si>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</si>
  <si>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</si>
  <si>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</si>
  <si>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</si>
  <si>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</si>
  <si>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</si>
  <si>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</si>
  <si>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</si>
  <si>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</si>
  <si>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</si>
  <si>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</si>
  <si>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</si>
  <si>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</si>
  <si>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</si>
  <si>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</si>
  <si>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</si>
  <si>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</si>
  <si>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</si>
  <si>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</si>
  <si>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</si>
  <si>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</si>
  <si>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</si>
  <si>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</si>
  <si>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</si>
  <si>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</si>
  <si>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</si>
  <si>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</si>
  <si>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</si>
  <si>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</si>
  <si>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</si>
  <si>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</si>
  <si>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</si>
  <si>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</si>
  <si>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</si>
  <si>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</si>
  <si>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</si>
  <si>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</si>
  <si>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</si>
  <si>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</si>
  <si>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</si>
  <si>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</si>
  <si>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</si>
  <si>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</si>
  <si>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</si>
  <si>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</si>
  <si>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</si>
  <si>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</si>
  <si>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</si>
  <si>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</si>
  <si>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</si>
  <si>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</si>
  <si>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</si>
  <si>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</si>
  <si>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</si>
  <si>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</si>
  <si>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</si>
  <si>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</si>
  <si>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</si>
  <si>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</si>
  <si>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</si>
  <si>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</si>
  <si>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</si>
  <si>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</si>
  <si>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</si>
  <si>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</si>
  <si>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</si>
  <si>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</si>
  <si>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</si>
  <si>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</si>
  <si>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</si>
  <si>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</si>
  <si>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</si>
  <si>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</si>
  <si>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</si>
  <si>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</si>
  <si>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</si>
  <si>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</si>
  <si>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</si>
  <si>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</si>
  <si>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</si>
  <si>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</si>
  <si>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</si>
  <si>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</si>
  <si>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</si>
  <si>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</si>
  <si>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</si>
  <si>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</si>
  <si>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</si>
  <si>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</si>
  <si>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</si>
  <si>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</si>
  <si>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</si>
  <si>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</si>
  <si>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</si>
  <si>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</si>
  <si>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</si>
  <si>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</si>
  <si>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</si>
  <si>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</si>
  <si>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</si>
  <si>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</si>
  <si>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</si>
  <si>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</si>
  <si>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</si>
  <si>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</si>
  <si>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</si>
  <si>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</si>
  <si>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</si>
  <si>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</si>
  <si>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</si>
  <si>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</si>
  <si>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</si>
  <si>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</si>
  <si>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</si>
  <si>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</si>
  <si>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</si>
  <si>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</si>
  <si>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</si>
  <si>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</si>
  <si>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</si>
  <si>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</si>
  <si>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</si>
  <si>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</si>
  <si>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</si>
  <si>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</si>
  <si>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</si>
  <si>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</si>
  <si>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</si>
  <si>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</si>
  <si>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</si>
  <si>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</si>
  <si>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</si>
  <si>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</si>
  <si>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</si>
  <si>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</si>
  <si>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</si>
  <si>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</si>
  <si>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</si>
  <si>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</si>
  <si>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</si>
  <si>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</si>
  <si>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</si>
  <si>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</si>
  <si>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</si>
  <si>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</si>
  <si>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</si>
  <si>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</si>
  <si>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</si>
  <si>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</si>
  <si>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</si>
  <si>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</si>
  <si>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</si>
  <si>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</si>
  <si>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</si>
  <si>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</si>
  <si>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</si>
  <si>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</si>
  <si>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</si>
  <si>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</si>
  <si>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</si>
  <si>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</si>
  <si>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</si>
  <si>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</si>
  <si>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</si>
  <si>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</si>
  <si>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</si>
  <si>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</si>
  <si>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</si>
  <si>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</si>
  <si>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</si>
  <si>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</si>
  <si>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</si>
  <si>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</si>
  <si>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</si>
  <si>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</si>
  <si>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</si>
  <si>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</si>
  <si>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</si>
  <si>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</si>
  <si>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</si>
  <si>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</si>
  <si>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</si>
  <si>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</si>
  <si>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</si>
  <si>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</si>
  <si>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</si>
  <si>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</si>
  <si>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</si>
  <si>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</si>
  <si>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</si>
  <si>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</si>
  <si>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</si>
  <si>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</si>
  <si>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</si>
  <si>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</si>
  <si>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</si>
  <si>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</si>
  <si>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</si>
  <si>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</si>
  <si>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</si>
  <si>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</si>
  <si>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</si>
  <si>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</si>
  <si>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</si>
  <si>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</si>
  <si>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</si>
  <si>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</si>
  <si>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</si>
  <si>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</si>
  <si>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</si>
  <si>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</si>
  <si>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</si>
  <si>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</si>
  <si>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</si>
  <si>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</si>
  <si>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</si>
  <si>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</si>
  <si>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</si>
  <si>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</si>
  <si>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</si>
  <si>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</si>
  <si>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</si>
  <si>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</si>
  <si>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</si>
  <si>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</si>
  <si>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</si>
  <si>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</si>
  <si>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</si>
  <si>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</si>
  <si>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</si>
  <si>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</si>
  <si>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</si>
  <si>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</si>
  <si>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</si>
  <si>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</si>
  <si>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</si>
  <si>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</si>
  <si>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</si>
  <si>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</si>
  <si>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</si>
  <si>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</si>
  <si>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</si>
  <si>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</si>
  <si>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</si>
  <si>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</si>
  <si>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</si>
  <si>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</si>
  <si>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</si>
  <si>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</si>
  <si>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</si>
  <si>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</si>
  <si>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</si>
  <si>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</si>
  <si>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</si>
  <si>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</si>
  <si>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</si>
  <si>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</si>
  <si>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</si>
  <si>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</si>
  <si>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</si>
  <si>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</si>
  <si>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</si>
  <si>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</si>
  <si>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</si>
  <si>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</si>
  <si>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</si>
  <si>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</si>
  <si>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</si>
  <si>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</si>
  <si>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</si>
  <si>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</si>
  <si>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</si>
  <si>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</si>
  <si>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</si>
  <si>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</si>
  <si>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</si>
  <si>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</si>
  <si>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</si>
  <si>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</si>
  <si>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</si>
  <si>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</si>
  <si>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</si>
  <si>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</si>
  <si>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</si>
  <si>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</si>
  <si>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</si>
  <si>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</si>
  <si>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</si>
  <si>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</si>
  <si>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</si>
  <si>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</si>
  <si>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</si>
  <si>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</si>
  <si>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</si>
  <si>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</si>
  <si>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</si>
  <si>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</si>
  <si>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</si>
  <si>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</si>
  <si>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</si>
  <si>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</si>
  <si>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</si>
  <si>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</si>
  <si>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</si>
  <si>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</si>
  <si>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</si>
  <si>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</si>
  <si>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</si>
  <si>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</si>
  <si>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</si>
  <si>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</si>
  <si>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</si>
  <si>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</si>
  <si>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</si>
  <si>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</si>
  <si>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</si>
  <si>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</si>
  <si>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</si>
  <si>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</si>
  <si>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</si>
  <si>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</si>
  <si>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</si>
  <si>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</si>
  <si>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</si>
  <si>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</si>
  <si>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</si>
  <si>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</si>
  <si>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</si>
  <si>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</si>
  <si>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</si>
  <si>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</si>
  <si>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</si>
  <si>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</si>
  <si>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</si>
  <si>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</si>
  <si>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</si>
  <si>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</si>
  <si>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</si>
  <si>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</si>
  <si>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</si>
  <si>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</si>
  <si>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</si>
  <si>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</si>
  <si>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</si>
  <si>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</si>
  <si>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</si>
  <si>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</si>
  <si>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</si>
  <si>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</si>
  <si>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</si>
  <si>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</si>
  <si>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</si>
  <si>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</si>
  <si>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</si>
  <si>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</si>
  <si>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</si>
  <si>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</si>
  <si>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</si>
  <si>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</si>
  <si>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</si>
  <si>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</si>
  <si>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</si>
  <si>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</si>
  <si>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</si>
  <si>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</si>
  <si>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</si>
  <si>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</si>
  <si>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</si>
  <si>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</si>
  <si>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</si>
  <si>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</si>
  <si>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</si>
  <si>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</si>
  <si>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</si>
  <si>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</si>
  <si>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</si>
  <si>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</si>
  <si>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</si>
  <si>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</si>
  <si>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</si>
  <si>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</si>
  <si>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</si>
  <si>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</si>
  <si>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</si>
  <si>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</si>
  <si>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</si>
  <si>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</si>
  <si>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</si>
  <si>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</si>
  <si>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</si>
  <si>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</si>
  <si>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</si>
  <si>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</si>
  <si>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</si>
  <si>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</si>
  <si>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</si>
  <si>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</si>
  <si>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</si>
  <si>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</si>
  <si>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</si>
  <si>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</si>
  <si>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</si>
  <si>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</si>
  <si>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</si>
  <si>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</si>
  <si>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</si>
  <si>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</si>
  <si>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</si>
  <si>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</si>
  <si>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</si>
  <si>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</si>
  <si>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</si>
  <si>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</si>
  <si>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</si>
  <si>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</si>
  <si>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</si>
  <si>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</si>
  <si>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</si>
  <si>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</si>
  <si>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</si>
  <si>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</si>
  <si>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</si>
  <si>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</si>
  <si>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</si>
  <si>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</si>
  <si>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</si>
  <si>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</si>
  <si>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</si>
  <si>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</si>
  <si>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</si>
  <si>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</si>
  <si>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</si>
  <si>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</si>
  <si>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</si>
  <si>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</si>
  <si>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</si>
  <si>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</si>
  <si>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</si>
  <si>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</si>
  <si>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</si>
  <si>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</si>
  <si>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</si>
  <si>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</si>
  <si>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</si>
  <si>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</si>
  <si>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</si>
  <si>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</si>
  <si>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</si>
  <si>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</si>
  <si>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</si>
  <si>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</si>
  <si>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</si>
  <si>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</si>
  <si>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</si>
  <si>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</si>
  <si>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</si>
  <si>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</si>
  <si>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</si>
  <si>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</si>
  <si>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</si>
  <si>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</si>
  <si>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</si>
  <si>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</si>
  <si>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</si>
  <si>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</si>
  <si>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</si>
  <si>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</si>
  <si>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</si>
  <si>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</si>
  <si>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</si>
  <si>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</si>
  <si>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</si>
  <si>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</si>
  <si>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</si>
  <si>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</si>
  <si>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</si>
  <si>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</si>
  <si>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</si>
  <si>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</si>
  <si>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</si>
  <si>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</si>
  <si>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</si>
  <si>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</si>
  <si>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</si>
  <si>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</si>
  <si>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</si>
  <si>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</si>
  <si>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</si>
  <si>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</si>
  <si>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</si>
  <si>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</si>
  <si>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</si>
  <si>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</si>
  <si>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</si>
  <si>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</si>
  <si>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</si>
  <si>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</si>
  <si>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</si>
  <si>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</si>
  <si>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</si>
  <si>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</si>
  <si>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</si>
  <si>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</si>
  <si>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</si>
  <si>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</si>
  <si>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</si>
  <si>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</si>
  <si>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</si>
  <si>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</si>
  <si>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</si>
  <si>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</si>
  <si>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</si>
  <si>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</si>
  <si>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</si>
  <si>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</si>
  <si>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</si>
  <si>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</si>
  <si>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</si>
  <si>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</si>
  <si>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</si>
  <si>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</si>
  <si>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</si>
  <si>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</si>
  <si>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</si>
  <si>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</si>
  <si>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</si>
  <si>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</si>
  <si>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</si>
  <si>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</si>
  <si>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</si>
  <si>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</si>
  <si>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</si>
  <si>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</si>
  <si>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</si>
  <si>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</si>
  <si>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</si>
  <si>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</si>
  <si>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</si>
  <si>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</si>
  <si>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</si>
  <si>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</si>
  <si>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</si>
  <si>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</si>
  <si>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</si>
  <si>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</si>
  <si>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</si>
  <si>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</si>
  <si>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</si>
  <si>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</si>
  <si>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</si>
  <si>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</si>
  <si>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</si>
  <si>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</si>
  <si>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</si>
  <si>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</si>
  <si>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</si>
  <si>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</si>
  <si>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</si>
  <si>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</si>
  <si>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</si>
  <si>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</si>
  <si>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</si>
  <si>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</si>
  <si>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</si>
  <si>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</si>
  <si>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</si>
  <si>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</si>
  <si>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</si>
  <si>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</si>
  <si>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</si>
  <si>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</si>
  <si>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</si>
  <si>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</si>
  <si>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</si>
  <si>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</si>
  <si>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</si>
  <si>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</si>
  <si>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</si>
  <si>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</si>
  <si>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</si>
  <si>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</si>
  <si>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</si>
  <si>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</si>
  <si>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</si>
  <si>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</si>
  <si>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</si>
  <si>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</si>
  <si>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</si>
  <si>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</si>
  <si>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</si>
  <si>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</si>
  <si>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</si>
  <si>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</si>
  <si>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</si>
  <si>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</si>
  <si>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</si>
  <si>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</si>
  <si>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</si>
  <si>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</si>
  <si>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</si>
  <si>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</si>
  <si>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</si>
  <si>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</si>
  <si>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</si>
  <si>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</si>
  <si>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</si>
  <si>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</si>
  <si>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</si>
  <si>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</si>
  <si>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</si>
  <si>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</si>
  <si>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</si>
  <si>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</si>
  <si>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</si>
  <si>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</si>
  <si>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</si>
  <si>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</si>
  <si>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</si>
  <si>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</si>
  <si>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</si>
  <si>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</si>
  <si>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</si>
  <si>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</si>
  <si>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</si>
  <si>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</si>
  <si>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</si>
  <si>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</si>
  <si>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</si>
  <si>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</si>
  <si>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</si>
  <si>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</si>
  <si>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</si>
  <si>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</si>
  <si>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</si>
  <si>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</si>
  <si>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</si>
  <si>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</si>
  <si>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</si>
  <si>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</si>
  <si>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</si>
  <si>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</si>
  <si>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</si>
  <si>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</si>
  <si>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</si>
  <si>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</si>
  <si>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</si>
  <si>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</si>
  <si>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</si>
  <si>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</si>
  <si>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</si>
  <si>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</si>
  <si>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</si>
  <si>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</si>
  <si>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</si>
  <si>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</si>
  <si>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</si>
  <si>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</si>
  <si>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</si>
  <si>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</si>
  <si>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</si>
  <si>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</si>
  <si>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</si>
  <si>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</si>
  <si>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</si>
  <si>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</si>
  <si>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</si>
  <si>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</si>
  <si>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</si>
  <si>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</si>
  <si>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</si>
  <si>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</si>
  <si>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</si>
  <si>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</si>
  <si>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</si>
  <si>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</si>
  <si>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</si>
  <si>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</si>
  <si>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</si>
  <si>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</si>
  <si>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</si>
  <si>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</si>
  <si>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</si>
  <si>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</si>
  <si>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</si>
  <si>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</si>
  <si>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</si>
  <si>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</si>
  <si>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</si>
  <si>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</si>
  <si>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</si>
  <si>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</si>
  <si>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</si>
  <si>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</si>
  <si>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</si>
  <si>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</si>
  <si>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</si>
  <si>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</si>
  <si>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</si>
  <si>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</si>
  <si>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</si>
  <si>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</si>
  <si>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</si>
  <si>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</si>
  <si>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</si>
  <si>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</si>
  <si>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</si>
  <si>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</si>
  <si>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</si>
  <si>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</si>
  <si>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</si>
  <si>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</si>
  <si>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</si>
  <si>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</si>
  <si>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</si>
  <si>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</si>
  <si>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</si>
  <si>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</si>
  <si>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</si>
  <si>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</si>
  <si>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</si>
  <si>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</si>
  <si>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</si>
  <si>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</si>
  <si>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</si>
  <si>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</si>
  <si>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</si>
  <si>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</si>
  <si>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</si>
  <si>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</si>
  <si>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</si>
  <si>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</si>
  <si>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</si>
  <si>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</si>
  <si>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</si>
  <si>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</si>
  <si>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</si>
  <si>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</si>
  <si>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</si>
  <si>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</si>
  <si>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</si>
  <si>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</si>
  <si>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</si>
  <si>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</si>
  <si>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</si>
  <si>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</si>
  <si>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</si>
  <si>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</si>
  <si>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</si>
  <si>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</si>
  <si>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</si>
  <si>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</si>
  <si>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</si>
  <si>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</si>
  <si>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</si>
  <si>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</si>
  <si>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</si>
  <si>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</si>
  <si>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</si>
  <si>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</si>
  <si>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</si>
  <si>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</si>
  <si>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</si>
  <si>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</si>
  <si>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</si>
  <si>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</si>
  <si>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</si>
  <si>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</si>
  <si>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</si>
  <si>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</si>
  <si>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</si>
  <si>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</si>
  <si>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</si>
  <si>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</si>
  <si>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</si>
  <si>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</si>
  <si>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</si>
  <si>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</si>
  <si>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</si>
  <si>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</si>
  <si>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</si>
  <si>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</si>
  <si>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</si>
  <si>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</si>
  <si>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</si>
  <si>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</si>
  <si>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</si>
  <si>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</si>
  <si>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</si>
  <si>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</si>
  <si>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</si>
  <si>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</si>
  <si>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</si>
  <si>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</si>
  <si>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</si>
  <si>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</si>
  <si>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</si>
  <si>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</si>
  <si>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</si>
  <si>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</si>
  <si>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</si>
  <si>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</si>
  <si>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</si>
  <si>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</si>
  <si>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</si>
  <si>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</si>
  <si>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</si>
  <si>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</si>
  <si>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</si>
  <si>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</si>
  <si>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</si>
  <si>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</si>
  <si>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</si>
  <si>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</si>
  <si>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</si>
  <si>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</si>
  <si>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</si>
  <si>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</si>
  <si>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</si>
  <si>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</si>
  <si>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</si>
  <si>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</si>
  <si>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</si>
  <si>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</si>
  <si>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</si>
  <si>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</si>
  <si>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</si>
  <si>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</si>
  <si>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</si>
  <si>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</si>
  <si>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</si>
  <si>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</si>
  <si>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</si>
  <si>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</si>
  <si>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</si>
  <si>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</si>
  <si>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</si>
  <si>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</si>
  <si>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</si>
  <si>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</si>
  <si>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</si>
  <si>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</si>
  <si>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</si>
  <si>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</si>
  <si>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</si>
  <si>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</si>
  <si>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</si>
  <si>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</si>
  <si>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</si>
  <si>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</si>
  <si>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</si>
  <si>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</si>
  <si>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</si>
  <si>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</si>
  <si>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</si>
  <si>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</si>
  <si>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</si>
  <si>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</si>
  <si>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</si>
  <si>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</si>
  <si>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</si>
  <si>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</si>
  <si>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</si>
  <si>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</si>
  <si>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</si>
  <si>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</si>
  <si>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</si>
  <si>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</si>
  <si>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</si>
  <si>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</si>
  <si>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</si>
  <si>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</si>
  <si>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</si>
  <si>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</si>
  <si>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</si>
  <si>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</si>
  <si>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</si>
  <si>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</si>
  <si>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</si>
  <si>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</si>
  <si>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</si>
  <si>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</si>
  <si>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</si>
  <si>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</si>
  <si>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</si>
  <si>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</si>
  <si>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</si>
  <si>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</si>
  <si>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</si>
  <si>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</si>
  <si>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</si>
  <si>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</si>
  <si>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</si>
  <si>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</si>
  <si>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</si>
  <si>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</si>
  <si>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</si>
  <si>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</si>
  <si>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</si>
  <si>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</si>
  <si>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</si>
  <si>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</si>
  <si>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</si>
  <si>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</si>
  <si>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</si>
  <si>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</si>
  <si>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</si>
  <si>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</si>
  <si>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</si>
  <si>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</si>
  <si>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</si>
  <si>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</si>
  <si>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</si>
  <si>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</si>
  <si>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</si>
  <si>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</si>
  <si>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</si>
  <si>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</si>
  <si>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</si>
  <si>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</si>
  <si>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</si>
  <si>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</si>
  <si>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</si>
  <si>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</si>
  <si>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</si>
  <si>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</si>
  <si>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</si>
  <si>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</si>
  <si>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</si>
  <si>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</si>
  <si>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</si>
  <si>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</si>
  <si>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</si>
  <si>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</si>
  <si>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</si>
  <si>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</si>
  <si>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</si>
  <si>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</si>
  <si>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</si>
  <si>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</si>
  <si>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</si>
  <si>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</si>
  <si>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</si>
  <si>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</si>
  <si>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</si>
  <si>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</si>
  <si>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</si>
  <si>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</si>
  <si>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</si>
  <si>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</si>
  <si>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</si>
  <si>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</si>
  <si>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</si>
  <si>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</si>
  <si>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</si>
  <si>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</si>
  <si>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</si>
  <si>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</si>
  <si>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</si>
  <si>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</si>
  <si>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</si>
  <si>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</si>
  <si>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</si>
  <si>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</si>
  <si>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</si>
  <si>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</si>
  <si>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</si>
  <si>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</si>
  <si>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</si>
  <si>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</si>
  <si>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</si>
  <si>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</si>
  <si>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</si>
  <si>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</si>
  <si>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</si>
  <si>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</si>
  <si>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</si>
  <si>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</si>
  <si>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</si>
  <si>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</si>
  <si>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</si>
  <si>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</si>
  <si>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</si>
  <si>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</si>
  <si>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</si>
  <si>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</si>
  <si>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</si>
  <si>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</si>
  <si>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</si>
  <si>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</si>
  <si>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</si>
  <si>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</si>
  <si>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</si>
  <si>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</si>
  <si>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</si>
  <si>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</si>
  <si>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</si>
  <si>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</si>
  <si>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</si>
  <si>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</si>
  <si>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</si>
  <si>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</si>
  <si>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</si>
  <si>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</si>
  <si>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</si>
  <si>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</si>
  <si>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</si>
  <si>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</si>
  <si>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</si>
  <si>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</si>
  <si>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</si>
  <si>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</si>
  <si>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</si>
  <si>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</si>
  <si>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</si>
  <si>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</si>
  <si>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</si>
  <si>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</si>
  <si>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</si>
  <si>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</si>
  <si>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</si>
  <si>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</si>
  <si>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</si>
  <si>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</si>
  <si>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</si>
  <si>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</si>
  <si>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</si>
  <si>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</si>
  <si>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</si>
  <si>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</si>
  <si>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</si>
  <si>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</si>
  <si>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</si>
  <si>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</si>
  <si>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</si>
  <si>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</si>
  <si>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</si>
  <si>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</si>
  <si>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</si>
  <si>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</si>
  <si>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</si>
  <si>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</si>
  <si>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</si>
  <si>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</si>
  <si>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</si>
  <si>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</si>
  <si>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</si>
  <si>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</si>
  <si>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</si>
  <si>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</si>
  <si>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</si>
  <si>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</si>
  <si>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</si>
  <si>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</si>
  <si>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</si>
  <si>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</si>
  <si>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</si>
  <si>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</si>
  <si>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</si>
  <si>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</si>
  <si>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</si>
  <si>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</si>
  <si>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</si>
  <si>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</si>
  <si>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</si>
  <si>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</si>
  <si>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</si>
  <si>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</si>
  <si>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</si>
  <si>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</si>
  <si>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</si>
  <si>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</si>
  <si>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</si>
  <si>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</si>
  <si>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</si>
  <si>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</si>
  <si>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</si>
  <si>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</si>
  <si>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</si>
  <si>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</si>
  <si>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</si>
  <si>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</si>
  <si>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</si>
  <si>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</si>
  <si>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</si>
  <si>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</si>
  <si>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</si>
  <si>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</si>
  <si>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</si>
  <si>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</si>
  <si>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</si>
  <si>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</si>
  <si>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</si>
  <si>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</si>
  <si>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</si>
  <si>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</si>
  <si>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</si>
  <si>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</si>
  <si>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</si>
  <si>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</si>
  <si>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</si>
  <si>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</si>
  <si>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</si>
  <si>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</si>
  <si>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</si>
  <si>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</si>
  <si>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</si>
  <si>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</si>
  <si>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</si>
  <si>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</si>
  <si>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</si>
  <si>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</si>
  <si>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</si>
  <si>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</si>
  <si>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</si>
  <si>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</si>
  <si>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</si>
  <si>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</si>
  <si>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</si>
  <si>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</si>
  <si>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</si>
  <si>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</si>
  <si>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</si>
  <si>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</si>
  <si>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</si>
  <si>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</si>
  <si>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</si>
  <si>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</si>
  <si>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</si>
  <si>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</si>
  <si>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</si>
  <si>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</si>
  <si>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</si>
  <si>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</si>
  <si>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</si>
  <si>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</si>
  <si>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</si>
  <si>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</si>
  <si>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</si>
  <si>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</si>
  <si>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</si>
  <si>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</si>
  <si>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</si>
  <si>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</si>
  <si>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</si>
  <si>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</si>
  <si>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</si>
  <si>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</si>
  <si>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</si>
  <si>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</si>
  <si>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</si>
  <si>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</si>
  <si>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</si>
  <si>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</si>
  <si>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</si>
  <si>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</si>
  <si>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</si>
  <si>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</si>
  <si>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</si>
  <si>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</si>
  <si>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</si>
  <si>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</si>
  <si>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</si>
  <si>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</si>
  <si>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</si>
  <si>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</si>
  <si>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</si>
  <si>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</si>
  <si>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</si>
  <si>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</si>
  <si>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</si>
  <si>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</si>
  <si>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</si>
  <si>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</si>
  <si>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</si>
  <si>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</si>
  <si>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</si>
  <si>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</si>
  <si>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</si>
  <si>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</si>
  <si>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</si>
  <si>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</si>
  <si>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</si>
  <si>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</si>
  <si>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</si>
  <si>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</si>
  <si>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</si>
  <si>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</si>
  <si>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</si>
  <si>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</si>
  <si>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</si>
  <si>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</si>
  <si>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</si>
  <si>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</si>
  <si>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</si>
  <si>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</si>
  <si>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</si>
  <si>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</si>
  <si>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</si>
  <si>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</si>
  <si>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</si>
  <si>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</si>
  <si>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</si>
  <si>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</si>
  <si>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</si>
  <si>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</si>
  <si>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</si>
  <si>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</si>
  <si>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</si>
  <si>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</si>
  <si>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</si>
  <si>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</si>
  <si>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</si>
  <si>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</si>
  <si>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</si>
  <si>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</si>
  <si>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</si>
  <si>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</si>
  <si>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</si>
  <si>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</si>
  <si>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</si>
  <si>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</si>
  <si>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</si>
  <si>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</si>
  <si>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</si>
  <si>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</si>
  <si>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</si>
  <si>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</si>
  <si>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</si>
  <si>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</si>
  <si>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</si>
  <si>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</si>
  <si>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</si>
  <si>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</si>
  <si>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</si>
  <si>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</si>
  <si>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</si>
  <si>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</si>
  <si>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</si>
  <si>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</si>
  <si>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</si>
  <si>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</si>
  <si>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</si>
  <si>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</si>
  <si>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</si>
  <si>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</si>
  <si>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</si>
  <si>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</si>
  <si>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</si>
  <si>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</si>
  <si>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</si>
  <si>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</si>
  <si>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</si>
  <si>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</si>
  <si>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</si>
  <si>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</si>
  <si>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</si>
  <si>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</si>
  <si>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</si>
  <si>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</si>
  <si>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</si>
  <si>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</si>
  <si>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</si>
  <si>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</si>
  <si>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</si>
  <si>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</si>
  <si>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</si>
  <si>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</si>
  <si>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</si>
  <si>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</si>
  <si>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</si>
  <si>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</si>
  <si>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</si>
  <si>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</si>
  <si>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</si>
  <si>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</si>
  <si>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</si>
  <si>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</si>
  <si>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</si>
  <si>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</si>
  <si>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</si>
  <si>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</si>
  <si>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</si>
  <si>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</si>
  <si>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</si>
  <si>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</si>
  <si>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</si>
  <si>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</si>
  <si>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</si>
  <si>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</si>
  <si>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</si>
  <si>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</si>
  <si>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</si>
  <si>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</si>
  <si>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</si>
  <si>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</si>
  <si>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</si>
  <si>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</si>
  <si>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</si>
  <si>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</si>
  <si>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</si>
  <si>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</si>
  <si>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</si>
  <si>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</si>
  <si>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</si>
  <si>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</si>
  <si>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</si>
  <si>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</si>
  <si>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</si>
  <si>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</si>
  <si>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</si>
  <si>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</si>
  <si>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</si>
  <si>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</si>
  <si>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</si>
  <si>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</si>
  <si>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</si>
  <si>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</si>
  <si>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</si>
  <si>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</si>
  <si>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</si>
  <si>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</si>
  <si>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</si>
  <si>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</si>
  <si>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</si>
  <si>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</si>
  <si>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</si>
  <si>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</si>
  <si>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</si>
  <si>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</si>
  <si>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</si>
  <si>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</si>
  <si>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</si>
  <si>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</si>
  <si>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</si>
  <si>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</si>
  <si>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</si>
  <si>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</si>
  <si>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</si>
  <si>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</si>
  <si>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</si>
  <si>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</si>
  <si>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</si>
  <si>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</si>
  <si>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</si>
  <si>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</si>
  <si>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</si>
  <si>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</si>
  <si>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</si>
  <si>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</si>
  <si>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</si>
  <si>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</si>
  <si>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</si>
  <si>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</si>
  <si>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</si>
  <si>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</si>
  <si>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</si>
  <si>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</si>
  <si>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</si>
  <si>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</si>
  <si>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</si>
  <si>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</si>
  <si>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</si>
  <si>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</si>
  <si>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</si>
  <si>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</si>
  <si>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</si>
  <si>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</si>
  <si>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</si>
  <si>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</si>
  <si>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</si>
  <si>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</si>
  <si>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</si>
  <si>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</si>
  <si>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</si>
  <si>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</si>
  <si>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</si>
  <si>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</si>
  <si>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</si>
  <si>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</si>
  <si>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</si>
  <si>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</si>
  <si>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</si>
  <si>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</si>
  <si>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</si>
  <si>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</si>
  <si>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</si>
  <si>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</si>
  <si>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</si>
  <si>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</si>
  <si>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</si>
  <si>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</si>
  <si>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</si>
  <si>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</si>
  <si>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</si>
  <si>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</si>
  <si>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</si>
  <si>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</si>
  <si>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</si>
  <si>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</si>
  <si>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</si>
  <si>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</si>
  <si>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</si>
  <si>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</si>
  <si>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</si>
  <si>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</si>
  <si>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</si>
  <si>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</si>
  <si>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</si>
  <si>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</si>
  <si>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</si>
  <si>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</si>
  <si>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</si>
  <si>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</si>
  <si>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</si>
  <si>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</si>
  <si>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</si>
  <si>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</si>
  <si>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</si>
  <si>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</si>
  <si>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</si>
  <si>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</si>
  <si>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</si>
  <si>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</si>
  <si>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</si>
  <si>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</si>
  <si>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</si>
  <si>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</si>
  <si>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</si>
  <si>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</si>
  <si>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</si>
  <si>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</si>
  <si>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</si>
  <si>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</si>
  <si>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</si>
  <si>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</si>
  <si>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</si>
  <si>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</si>
  <si>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</si>
  <si>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</si>
  <si>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</si>
  <si>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</si>
  <si>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</si>
  <si>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</si>
  <si>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</si>
  <si>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</si>
  <si>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</si>
  <si>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</si>
  <si>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</si>
  <si>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</si>
  <si>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</si>
  <si>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</si>
  <si>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</si>
  <si>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</si>
  <si>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</si>
  <si>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</si>
  <si>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</si>
  <si>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</si>
  <si>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</si>
  <si>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</si>
  <si>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</si>
  <si>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</si>
  <si>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</si>
  <si>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</si>
  <si>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</si>
  <si>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</si>
  <si>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</si>
  <si>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</si>
  <si>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</si>
  <si>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</si>
  <si>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</si>
  <si>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</si>
  <si>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</si>
  <si>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</si>
  <si>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</si>
  <si>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</si>
  <si>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</si>
  <si>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</si>
  <si>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</si>
  <si>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</si>
  <si>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</si>
  <si>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</si>
  <si>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</si>
  <si>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</si>
  <si>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</si>
  <si>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</si>
  <si>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</si>
  <si>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</si>
  <si>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</si>
  <si>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</si>
  <si>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</si>
  <si>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</si>
  <si>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</si>
  <si>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</si>
  <si>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</si>
  <si>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</si>
  <si>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</si>
  <si>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</si>
  <si>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</si>
  <si>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</si>
  <si>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</si>
  <si>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</si>
  <si>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</si>
  <si>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</si>
  <si>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</si>
  <si>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</si>
  <si>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</si>
  <si>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</si>
  <si>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</si>
  <si>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</si>
  <si>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</si>
  <si>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</si>
  <si>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</si>
  <si>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</si>
  <si>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</si>
  <si>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</si>
  <si>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</si>
  <si>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</si>
  <si>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</si>
  <si>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</si>
  <si>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</si>
  <si>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</si>
  <si>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</si>
  <si>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</si>
  <si>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</si>
  <si>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</si>
  <si>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</si>
  <si>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</si>
  <si>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</si>
  <si>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</si>
  <si>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</si>
  <si>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</si>
  <si>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</si>
  <si>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</si>
  <si>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</si>
  <si>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</si>
  <si>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</si>
  <si>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</si>
  <si>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</si>
  <si>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</si>
  <si>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</si>
  <si>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</si>
  <si>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</si>
  <si>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</si>
  <si>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</si>
  <si>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</si>
  <si>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</si>
  <si>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</si>
  <si>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</si>
  <si>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</si>
  <si>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</si>
  <si>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</si>
  <si>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</si>
  <si>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</si>
  <si>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</si>
  <si>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</si>
  <si>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</si>
  <si>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</si>
  <si>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</si>
  <si>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</si>
  <si>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</si>
  <si>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</si>
  <si>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</si>
  <si>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</si>
  <si>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</si>
  <si>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</si>
  <si>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</si>
  <si>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</si>
  <si>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</si>
  <si>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</si>
  <si>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</si>
  <si>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</si>
  <si>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</si>
  <si>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</si>
  <si>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</si>
  <si>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</si>
  <si>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</si>
  <si>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</si>
  <si>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</si>
  <si>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</si>
  <si>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</si>
  <si>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</si>
  <si>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</si>
  <si>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</si>
  <si>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</si>
  <si>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</si>
  <si>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</si>
  <si>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</si>
  <si>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</si>
  <si>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</si>
  <si>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</si>
  <si>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</si>
  <si>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</si>
  <si>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</si>
  <si>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</si>
  <si>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</si>
  <si>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</si>
  <si>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</si>
  <si>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</si>
  <si>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</si>
  <si>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</si>
  <si>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</si>
  <si>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</si>
  <si>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</si>
  <si>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</si>
  <si>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</si>
  <si>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</si>
  <si>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</si>
  <si>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</si>
  <si>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</si>
  <si>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</si>
  <si>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</si>
  <si>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</si>
  <si>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</si>
  <si>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</si>
  <si>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</si>
  <si>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</si>
  <si>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</si>
  <si>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</si>
  <si>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</si>
  <si>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</si>
  <si>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</si>
  <si>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</si>
  <si>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</si>
  <si>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</si>
  <si>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</si>
  <si>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</si>
  <si>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</si>
  <si>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</si>
  <si>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</si>
  <si>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</si>
  <si>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</si>
  <si>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</si>
  <si>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</si>
  <si>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</si>
  <si>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</si>
  <si>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</si>
  <si>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</si>
  <si>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</si>
  <si>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</si>
  <si>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</si>
  <si>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</si>
  <si>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</si>
  <si>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</si>
  <si>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</si>
  <si>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</si>
  <si>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</si>
  <si>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</si>
  <si>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</si>
  <si>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</si>
  <si>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</si>
  <si>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</si>
  <si>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</si>
  <si>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</si>
  <si>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</si>
  <si>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</si>
  <si>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</si>
  <si>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</si>
  <si>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</si>
  <si>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</si>
  <si>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</si>
  <si>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</si>
  <si>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</si>
  <si>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</si>
  <si>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</si>
  <si>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</si>
  <si>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</si>
  <si>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</si>
  <si>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</si>
  <si>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</si>
  <si>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</si>
  <si>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</si>
  <si>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</si>
  <si>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</si>
  <si>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</si>
  <si>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</si>
  <si>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</si>
  <si>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</si>
  <si>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</si>
  <si>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</si>
  <si>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</si>
  <si>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</si>
  <si>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</si>
  <si>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</si>
  <si>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</si>
  <si>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</si>
  <si>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</si>
  <si>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</si>
  <si>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</si>
  <si>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</si>
  <si>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</si>
  <si>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</si>
  <si>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</si>
  <si>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</si>
  <si>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</si>
  <si>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</si>
  <si>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</si>
  <si>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</si>
  <si>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</si>
  <si>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</si>
  <si>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</si>
  <si>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</si>
  <si>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</si>
  <si>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</si>
  <si>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</si>
  <si>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</si>
  <si>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</si>
  <si>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</si>
  <si>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</si>
  <si>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</si>
  <si>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</si>
  <si>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</si>
  <si>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</si>
  <si>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</si>
  <si>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</si>
  <si>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</si>
  <si>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</si>
  <si>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</si>
  <si>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</si>
  <si>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</si>
  <si>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</si>
  <si>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</si>
  <si>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</si>
  <si>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</si>
  <si>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</si>
  <si>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</si>
  <si>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</si>
  <si>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</si>
  <si>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</si>
  <si>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</si>
  <si>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</si>
  <si>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</si>
  <si>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</si>
  <si>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</si>
  <si>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</si>
  <si>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</si>
  <si>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</si>
  <si>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</si>
  <si>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</si>
  <si>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</si>
  <si>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</si>
  <si>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</si>
  <si>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</si>
  <si>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</si>
  <si>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</si>
  <si>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</si>
  <si>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</si>
  <si>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</si>
  <si>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</si>
  <si>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</si>
  <si>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</si>
  <si>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</si>
  <si>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</si>
  <si>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</si>
  <si>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</si>
  <si>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</si>
  <si>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</si>
  <si>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</si>
  <si>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</si>
  <si>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</si>
  <si>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</si>
  <si>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</si>
  <si>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</si>
  <si>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</si>
  <si>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</si>
  <si>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</si>
  <si>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</si>
  <si>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</si>
  <si>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</si>
  <si>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</si>
  <si>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</si>
  <si>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</si>
  <si>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</si>
  <si>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</si>
  <si>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</si>
  <si>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</si>
  <si>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</si>
  <si>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</si>
  <si>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</si>
  <si>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</si>
  <si>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</si>
  <si>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</si>
  <si>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</si>
  <si>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</si>
  <si>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</si>
  <si>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</si>
  <si>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</si>
  <si>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</si>
  <si>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</si>
  <si>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</si>
  <si>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</si>
  <si>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</si>
  <si>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</si>
  <si>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</si>
  <si>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</si>
  <si>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</si>
  <si>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</si>
  <si>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</si>
  <si>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</si>
  <si>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</si>
  <si>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</si>
  <si>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</si>
  <si>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</si>
  <si>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</si>
  <si>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</si>
  <si>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</si>
  <si>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</si>
  <si>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</si>
  <si>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</si>
  <si>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</si>
  <si>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</si>
  <si>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</si>
  <si>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</si>
  <si>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</si>
  <si>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</si>
  <si>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</si>
  <si>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</si>
  <si>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</si>
  <si>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</si>
  <si>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</si>
  <si>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</si>
  <si>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</si>
  <si>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</si>
  <si>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</si>
  <si>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</si>
  <si>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</si>
  <si>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</si>
  <si>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</si>
  <si>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</si>
  <si>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</si>
  <si>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</si>
  <si>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</si>
  <si>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</si>
  <si>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</si>
  <si>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</si>
  <si>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</si>
  <si>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</si>
  <si>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</si>
  <si>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</si>
  <si>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</si>
  <si>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</si>
  <si>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</si>
  <si>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</si>
  <si>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</si>
  <si>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</si>
  <si>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</si>
  <si>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</si>
  <si>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</si>
  <si>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</si>
  <si>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</si>
  <si>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</si>
  <si>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</si>
  <si>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</si>
  <si>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</si>
  <si>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</si>
  <si>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</si>
  <si>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</si>
  <si>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</si>
  <si>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</si>
  <si>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</si>
  <si>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</si>
  <si>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</si>
  <si>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</si>
  <si>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</si>
  <si>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</si>
  <si>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</si>
  <si>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</si>
  <si>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</si>
  <si>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</si>
  <si>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</si>
  <si>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</si>
  <si>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</si>
  <si>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</si>
  <si>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</si>
  <si>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</si>
  <si>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</si>
  <si>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</si>
  <si>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</si>
  <si>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</si>
  <si>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</si>
  <si>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</si>
  <si>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</si>
  <si>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</si>
  <si>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</si>
  <si>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</si>
  <si>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</si>
  <si>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</si>
  <si>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</si>
  <si>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</si>
  <si>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</si>
  <si>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</si>
  <si>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</si>
  <si>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</si>
  <si>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</si>
  <si>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</si>
  <si>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</si>
  <si>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</si>
  <si>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</si>
  <si>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</si>
  <si>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</si>
  <si>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</si>
  <si>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</si>
  <si>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</si>
  <si>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</si>
  <si>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</si>
  <si>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</si>
  <si>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</si>
  <si>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</si>
  <si>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</si>
  <si>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</si>
  <si>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</si>
  <si>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</si>
  <si>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</si>
  <si>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</si>
  <si>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</si>
  <si>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</si>
  <si>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</si>
  <si>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</si>
  <si>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</si>
  <si>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</si>
  <si>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</si>
  <si>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</si>
  <si>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</si>
  <si>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</si>
  <si>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</si>
  <si>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</si>
  <si>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</si>
  <si>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</si>
  <si>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</si>
  <si>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</si>
  <si>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</si>
  <si>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</si>
  <si>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</si>
  <si>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</si>
  <si>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</si>
  <si>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</si>
  <si>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</si>
  <si>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</si>
  <si>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</si>
  <si>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</si>
  <si>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</si>
  <si>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</si>
  <si>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</si>
  <si>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</si>
  <si>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</si>
  <si>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</si>
  <si>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</si>
  <si>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</si>
  <si>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</si>
  <si>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</si>
  <si>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</si>
  <si>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</si>
  <si>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</si>
  <si>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</si>
  <si>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</si>
  <si>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</si>
  <si>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</si>
  <si>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</si>
  <si>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</si>
  <si>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</si>
  <si>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</si>
  <si>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</si>
  <si>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</si>
  <si>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</si>
  <si>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</si>
  <si>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</si>
  <si>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</si>
  <si>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</si>
  <si>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</si>
  <si>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</si>
  <si>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</si>
  <si>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</si>
  <si>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</si>
  <si>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</si>
  <si>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</si>
  <si>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</si>
  <si>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</si>
  <si>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</si>
  <si>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</si>
  <si>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</si>
  <si>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</si>
  <si>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</si>
  <si>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</si>
  <si>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</si>
  <si>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</si>
  <si>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</si>
  <si>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</si>
  <si>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</si>
  <si>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</si>
  <si>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</si>
  <si>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</si>
  <si>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</si>
  <si>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</si>
  <si>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</si>
  <si>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</si>
  <si>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</si>
  <si>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</si>
  <si>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</si>
  <si>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</si>
  <si>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</si>
  <si>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</si>
  <si>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</si>
  <si>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</si>
  <si>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</si>
  <si>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</si>
  <si>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</si>
  <si>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</si>
  <si>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</si>
  <si>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</si>
  <si>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</si>
  <si>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</si>
  <si>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</si>
  <si>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</si>
  <si>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</si>
  <si>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</si>
  <si>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</si>
  <si>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</si>
  <si>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</si>
  <si>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</si>
  <si>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</si>
  <si>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</si>
  <si>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</si>
  <si>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</si>
  <si>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</si>
  <si>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</si>
  <si>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</si>
  <si>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</si>
  <si>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</si>
  <si>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</si>
  <si>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</si>
  <si>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</si>
  <si>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</si>
  <si>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</si>
  <si>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</si>
  <si>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</si>
  <si>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</si>
  <si>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</si>
  <si>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</si>
  <si>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</si>
  <si>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</si>
  <si>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</si>
  <si>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</si>
  <si>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</si>
  <si>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</si>
  <si>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</si>
  <si>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</si>
  <si>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</si>
  <si>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</si>
  <si>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</si>
  <si>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</si>
  <si>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</si>
  <si>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</si>
  <si>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</si>
  <si>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</si>
  <si>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</si>
  <si>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</si>
  <si>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</si>
  <si>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</si>
  <si>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</si>
  <si>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</si>
  <si>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</si>
  <si>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</si>
  <si>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</si>
  <si>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</si>
  <si>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</si>
  <si>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</si>
  <si>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</si>
  <si>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</si>
  <si>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</si>
  <si>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</si>
  <si>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</si>
  <si>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</si>
  <si>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</si>
  <si>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</si>
  <si>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</si>
  <si>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</si>
  <si>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</si>
  <si>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</si>
  <si>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</si>
  <si>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</si>
  <si>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</si>
  <si>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</si>
  <si>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</si>
  <si>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</si>
  <si>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</si>
  <si>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</si>
  <si>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</si>
  <si>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</si>
  <si>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</si>
  <si>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</si>
  <si>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</si>
  <si>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</si>
  <si>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</si>
  <si>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</si>
  <si>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</si>
  <si>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</si>
  <si>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</si>
  <si>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</si>
  <si>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</si>
  <si>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</si>
  <si>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</si>
  <si>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</si>
  <si>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</si>
  <si>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</si>
  <si>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</si>
  <si>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</si>
  <si>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</si>
  <si>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</si>
  <si>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</si>
  <si>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</si>
  <si>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</si>
  <si>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</si>
  <si>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</si>
  <si>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</si>
  <si>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</si>
  <si>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</si>
  <si>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</si>
  <si>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</si>
  <si>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</si>
  <si>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</si>
  <si>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</si>
  <si>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</si>
  <si>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</si>
  <si>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</si>
  <si>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</si>
  <si>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</si>
  <si>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</si>
  <si>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</si>
  <si>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</si>
  <si>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</si>
  <si>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</si>
  <si>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</si>
  <si>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</si>
  <si>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</si>
  <si>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</si>
  <si>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</si>
  <si>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</si>
  <si>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</si>
  <si>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</si>
  <si>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</si>
  <si>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</si>
  <si>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</si>
  <si>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</si>
  <si>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</si>
  <si>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</si>
  <si>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</si>
  <si>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</si>
  <si>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</si>
  <si>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</si>
  <si>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</si>
  <si>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</si>
  <si>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</si>
  <si>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</si>
  <si>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</si>
  <si>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</si>
  <si>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</si>
  <si>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</si>
  <si>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</si>
  <si>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</si>
  <si>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</si>
  <si>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</si>
  <si>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</si>
  <si>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</si>
  <si>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</si>
  <si>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</si>
  <si>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</si>
  <si>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</si>
  <si>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</si>
  <si>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</si>
  <si>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</si>
  <si>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</si>
  <si>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</si>
  <si>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</si>
  <si>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</si>
  <si>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</si>
  <si>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</si>
  <si>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</si>
  <si>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</si>
  <si>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</si>
  <si>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</si>
  <si>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</si>
  <si>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</si>
  <si>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</si>
  <si>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</si>
  <si>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</si>
  <si>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</si>
  <si>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</si>
  <si>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</si>
  <si>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</si>
  <si>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</si>
  <si>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</si>
  <si>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</si>
  <si>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</si>
  <si>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</si>
  <si>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</si>
  <si>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</si>
  <si>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</si>
  <si>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</si>
  <si>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</si>
  <si>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</si>
  <si>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</si>
  <si>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</si>
  <si>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</si>
  <si>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</si>
  <si>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</si>
  <si>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</si>
  <si>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</si>
  <si>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</si>
  <si>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</si>
  <si>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</si>
  <si>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</si>
  <si>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</si>
  <si>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</si>
  <si>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</si>
  <si>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</si>
  <si>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</si>
  <si>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</si>
  <si>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</si>
  <si>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</si>
  <si>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</si>
  <si>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</si>
  <si>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</si>
  <si>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</si>
  <si>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</si>
  <si>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</si>
  <si>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</si>
  <si>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</si>
  <si>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</si>
  <si>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</si>
  <si>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</si>
  <si>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</si>
  <si>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</si>
  <si>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</si>
  <si>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</si>
  <si>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</si>
  <si>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</si>
  <si>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</si>
  <si>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</si>
  <si>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</si>
  <si>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</si>
  <si>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</si>
  <si>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</si>
  <si>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</si>
  <si>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</si>
  <si>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</si>
  <si>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</si>
  <si>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</si>
  <si>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</si>
  <si>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</si>
  <si>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</si>
  <si>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</si>
  <si>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</si>
  <si>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</si>
  <si>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</si>
  <si>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</si>
  <si>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</si>
  <si>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</si>
  <si>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</si>
  <si>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</si>
  <si>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</si>
  <si>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</si>
  <si>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</si>
  <si>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</si>
  <si>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</si>
  <si>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</si>
  <si>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</si>
  <si>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</si>
  <si>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</si>
  <si>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</si>
  <si>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</si>
  <si>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</si>
  <si>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</si>
  <si>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</si>
  <si>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</si>
  <si>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</si>
  <si>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</si>
  <si>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</si>
  <si>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</si>
  <si>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</si>
  <si>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</si>
  <si>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</si>
  <si>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</si>
  <si>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</si>
  <si>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</si>
  <si>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</si>
  <si>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</si>
  <si>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</si>
  <si>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</si>
  <si>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</si>
  <si>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</si>
  <si>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</si>
  <si>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</si>
  <si>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</si>
  <si>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</si>
  <si>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</si>
  <si>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</si>
  <si>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</si>
  <si>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</si>
  <si>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</si>
  <si>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</si>
  <si>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</si>
  <si>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</si>
  <si>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</si>
  <si>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</si>
  <si>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</si>
  <si>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</si>
  <si>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</si>
  <si>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</si>
  <si>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</si>
  <si>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</si>
  <si>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</si>
  <si>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</si>
  <si>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</si>
  <si>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</si>
  <si>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</si>
  <si>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</si>
  <si>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</si>
  <si>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</si>
  <si>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</si>
  <si>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</si>
  <si>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</si>
  <si>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</si>
  <si>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</si>
  <si>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</si>
  <si>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</si>
  <si>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</si>
  <si>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</si>
  <si>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</si>
  <si>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</si>
  <si>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</si>
  <si>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</si>
  <si>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</si>
  <si>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</si>
  <si>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</si>
  <si>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</si>
  <si>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</si>
  <si>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</si>
  <si>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</si>
  <si>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</si>
  <si>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</si>
  <si>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</si>
  <si>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</si>
  <si>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</si>
  <si>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</si>
  <si>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</si>
  <si>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</si>
  <si>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</si>
  <si>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</si>
  <si>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</si>
  <si>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</si>
  <si>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</si>
  <si>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</si>
  <si>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</si>
  <si>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</si>
  <si>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</si>
  <si>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</si>
  <si>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</si>
  <si>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</si>
  <si>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</si>
  <si>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</si>
  <si>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</si>
  <si>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</si>
  <si>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</si>
  <si>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</si>
  <si>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</si>
  <si>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</si>
  <si>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</si>
  <si>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</si>
  <si>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</si>
  <si>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</si>
  <si>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</si>
  <si>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</si>
  <si>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</si>
  <si>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</si>
  <si>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</si>
  <si>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</si>
  <si>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</si>
  <si>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</si>
  <si>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</si>
  <si>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</si>
  <si>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</si>
  <si>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</si>
  <si>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</si>
  <si>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</si>
  <si>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</si>
  <si>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</si>
  <si>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</si>
  <si>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</si>
  <si>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</si>
  <si>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</si>
  <si>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</si>
  <si>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</si>
  <si>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</si>
  <si>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</si>
  <si>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</si>
  <si>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</si>
  <si>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</si>
  <si>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</si>
  <si>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</si>
  <si>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</si>
  <si>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</si>
  <si>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</si>
  <si>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</si>
  <si>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</si>
  <si>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</si>
  <si>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</si>
  <si>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</si>
  <si>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</si>
  <si>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</si>
  <si>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</si>
  <si>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</si>
  <si>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</si>
  <si>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</si>
  <si>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</si>
  <si>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</si>
  <si>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</si>
  <si>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</si>
  <si>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</si>
  <si>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</si>
  <si>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</si>
  <si>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</si>
  <si>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</si>
  <si>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</si>
  <si>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</si>
  <si>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</si>
  <si>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</si>
  <si>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</si>
  <si>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</si>
  <si>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</si>
  <si>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</si>
  <si>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</si>
  <si>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</si>
  <si>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</si>
  <si>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</si>
  <si>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</si>
  <si>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</si>
  <si>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</si>
  <si>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</si>
  <si>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</si>
  <si>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</si>
  <si>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</si>
  <si>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</si>
  <si>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</si>
  <si>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</si>
  <si>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</si>
  <si>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</si>
  <si>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</si>
  <si>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</si>
  <si>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</si>
  <si>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</si>
  <si>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</si>
  <si>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</si>
  <si>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</si>
  <si>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</si>
  <si>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</si>
  <si>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</si>
  <si>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</si>
  <si>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</si>
  <si>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</si>
  <si>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</si>
  <si>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</si>
  <si>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</si>
  <si>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</si>
  <si>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</si>
  <si>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</si>
  <si>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</si>
  <si>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</si>
  <si>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</si>
  <si>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</si>
  <si>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</si>
  <si>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</si>
  <si>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</si>
  <si>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</si>
  <si>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</si>
  <si>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</si>
  <si>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</si>
  <si>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</si>
  <si>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</si>
  <si>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</si>
  <si>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</si>
  <si>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</si>
  <si>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</si>
  <si>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</si>
  <si>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</si>
  <si>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</si>
  <si>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</si>
  <si>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</si>
  <si>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</si>
  <si>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</si>
  <si>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</si>
  <si>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</si>
  <si>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</si>
  <si>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</si>
  <si>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</si>
  <si>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</si>
  <si>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</si>
  <si>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</si>
  <si>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</si>
  <si>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</si>
  <si>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</si>
  <si>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</si>
  <si>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</si>
  <si>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</si>
  <si>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</si>
  <si>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</si>
  <si>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</si>
  <si>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</si>
  <si>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</si>
  <si>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</si>
  <si>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</si>
  <si>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</si>
  <si>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</si>
  <si>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</si>
  <si>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</si>
  <si>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</si>
  <si>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</si>
  <si>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</si>
  <si>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</si>
  <si>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</si>
  <si>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</si>
  <si>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</si>
  <si>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</si>
  <si>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</si>
  <si>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</si>
  <si>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</si>
  <si>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</si>
  <si>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</si>
  <si>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</si>
  <si>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</si>
  <si>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</si>
  <si>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</si>
  <si>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</si>
  <si>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</si>
  <si>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</si>
  <si>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</si>
  <si>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</si>
  <si>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</si>
  <si>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</si>
  <si>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</si>
  <si>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</si>
  <si>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</si>
  <si>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</si>
  <si>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</si>
  <si>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</si>
  <si>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</si>
  <si>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</si>
  <si>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</si>
  <si>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</si>
  <si>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</si>
  <si>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</si>
  <si>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</si>
  <si>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</si>
  <si>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</si>
  <si>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</si>
  <si>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</si>
  <si>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</si>
  <si>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</si>
  <si>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</si>
  <si>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</si>
  <si>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</si>
  <si>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</si>
  <si>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</si>
  <si>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</si>
  <si>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</si>
  <si>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</si>
  <si>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</si>
  <si>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</si>
  <si>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</si>
  <si>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</si>
  <si>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</si>
  <si>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</si>
  <si>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</si>
  <si>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</si>
  <si>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</si>
  <si>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</si>
  <si>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</si>
  <si>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</si>
  <si>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</si>
  <si>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</si>
  <si>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</si>
  <si>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</si>
  <si>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</si>
  <si>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</si>
  <si>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</si>
  <si>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</si>
  <si>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</si>
  <si>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</si>
  <si>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</si>
  <si>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</si>
  <si>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</si>
  <si>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</si>
  <si>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</si>
  <si>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</si>
  <si>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</si>
  <si>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</si>
  <si>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</si>
  <si>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</si>
  <si>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</si>
  <si>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</si>
  <si>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</si>
  <si>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</si>
  <si>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</si>
  <si>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</si>
  <si>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</si>
  <si>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</si>
  <si>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</si>
  <si>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</si>
  <si>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</si>
  <si>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</si>
  <si>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</si>
  <si>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</si>
  <si>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</si>
  <si>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</si>
  <si>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</si>
  <si>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</si>
  <si>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</si>
  <si>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</si>
  <si>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</si>
  <si>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</si>
  <si>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</si>
  <si>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</si>
  <si>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</si>
  <si>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</si>
  <si>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</si>
  <si>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</si>
  <si>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</si>
  <si>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</si>
  <si>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</si>
  <si>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</si>
  <si>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</si>
  <si>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</si>
  <si>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</si>
  <si>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</si>
  <si>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</si>
  <si>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</si>
  <si>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</si>
  <si>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</si>
  <si>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</si>
  <si>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</si>
  <si>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</si>
  <si>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</si>
  <si>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</si>
  <si>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</si>
  <si>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</si>
  <si>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</si>
  <si>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</si>
  <si>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</si>
  <si>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</si>
  <si>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</si>
  <si>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</si>
  <si>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</si>
  <si>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</si>
  <si>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</si>
  <si>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</si>
  <si>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</si>
  <si>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</si>
  <si>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</si>
  <si>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</si>
  <si>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</si>
  <si>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</si>
  <si>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</si>
  <si>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</si>
  <si>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</si>
  <si>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</si>
  <si>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</si>
  <si>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</si>
  <si>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</si>
  <si>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</si>
  <si>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</si>
  <si>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</si>
  <si>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</si>
  <si>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</si>
  <si>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</si>
  <si>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</si>
  <si>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</si>
  <si>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</si>
  <si>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</si>
  <si>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</si>
  <si>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</si>
  <si>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</si>
  <si>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</si>
  <si>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</si>
  <si>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</si>
  <si>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</si>
  <si>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</si>
  <si>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</si>
  <si>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</si>
  <si>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</si>
  <si>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</si>
  <si>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</si>
  <si>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</si>
  <si>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</si>
  <si>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</si>
  <si>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</si>
  <si>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</si>
  <si>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</si>
  <si>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</si>
  <si>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</si>
  <si>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</si>
  <si>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</si>
  <si>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</si>
  <si>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</si>
  <si>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</si>
  <si>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</si>
  <si>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</si>
  <si>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</si>
  <si>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</si>
  <si>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</si>
  <si>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</si>
  <si>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</si>
  <si>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</si>
  <si>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</si>
  <si>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</si>
  <si>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</si>
  <si>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</si>
  <si>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</si>
  <si>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</si>
  <si>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</si>
  <si>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</si>
  <si>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</si>
  <si>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</si>
  <si>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</si>
  <si>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</si>
  <si>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</si>
  <si>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</si>
  <si>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</si>
  <si>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</si>
  <si>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</si>
  <si>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</si>
  <si>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</si>
  <si>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</si>
  <si>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</si>
  <si>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</si>
  <si>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</si>
  <si>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</si>
  <si>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</si>
  <si>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</si>
  <si>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</si>
  <si>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</si>
  <si>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</si>
  <si>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</si>
  <si>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</si>
  <si>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</si>
  <si>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</si>
  <si>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</si>
  <si>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</si>
  <si>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</si>
  <si>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</si>
  <si>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</si>
  <si>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</si>
  <si>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</si>
  <si>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</si>
  <si>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</si>
  <si>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</si>
  <si>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</si>
  <si>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</si>
  <si>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</si>
  <si>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</si>
  <si>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</si>
  <si>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</si>
  <si>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</si>
  <si>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</si>
  <si>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</si>
  <si>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</si>
  <si>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</si>
  <si>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</si>
  <si>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</si>
  <si>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</si>
  <si>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</si>
  <si>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</si>
  <si>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</si>
  <si>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</si>
  <si>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</si>
  <si>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</si>
  <si>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</si>
  <si>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</si>
  <si>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</si>
  <si>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</si>
  <si>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</si>
  <si>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</si>
  <si>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</si>
  <si>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</si>
  <si>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</si>
  <si>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</si>
  <si>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</si>
  <si>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</si>
  <si>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</si>
  <si>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</si>
  <si>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</si>
  <si>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</si>
  <si>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</si>
  <si>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</si>
  <si>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</si>
  <si>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</si>
  <si>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</si>
  <si>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</si>
  <si>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</si>
  <si>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</si>
  <si>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</si>
  <si>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</si>
  <si>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</si>
  <si>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</si>
  <si>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</si>
  <si>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</si>
  <si>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</si>
  <si>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</si>
  <si>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</si>
  <si>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</si>
  <si>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</si>
  <si>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</si>
  <si>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</si>
  <si>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</si>
  <si>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</si>
  <si>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</si>
  <si>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</si>
  <si>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</si>
  <si>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</si>
  <si>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</si>
  <si>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</si>
  <si>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</si>
  <si>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</si>
  <si>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</si>
  <si>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</si>
  <si>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</si>
  <si>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</si>
  <si>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</si>
  <si>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</si>
  <si>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</si>
  <si>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</si>
  <si>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</si>
  <si>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</si>
  <si>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</si>
  <si>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</si>
  <si>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</si>
  <si>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</si>
  <si>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</si>
  <si>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</si>
  <si>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</si>
  <si>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</si>
  <si>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</si>
  <si>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</si>
  <si>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</si>
  <si>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</si>
  <si>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</si>
  <si>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</si>
  <si>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</si>
  <si>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</si>
  <si>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</si>
  <si>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</si>
  <si>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</si>
  <si>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</si>
  <si>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</si>
  <si>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</si>
  <si>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</si>
  <si>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</si>
  <si>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</si>
  <si>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</si>
  <si>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</si>
  <si>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</si>
  <si>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</si>
  <si>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</si>
  <si>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</si>
  <si>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</si>
  <si>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</si>
  <si>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</si>
  <si>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</si>
  <si>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</si>
  <si>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</si>
  <si>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</si>
  <si>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</si>
  <si>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</si>
  <si>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</si>
  <si>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</si>
  <si>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</si>
  <si>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</si>
  <si>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</si>
  <si>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</si>
  <si>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</si>
  <si>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</si>
  <si>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</si>
  <si>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</si>
  <si>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</si>
  <si>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</si>
  <si>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</si>
  <si>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</si>
  <si>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</si>
  <si>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</si>
  <si>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</si>
  <si>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</si>
  <si>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</si>
  <si>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</si>
  <si>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</si>
  <si>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</si>
  <si>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</si>
  <si>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</si>
  <si>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</si>
  <si>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</si>
  <si>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</si>
  <si>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</si>
  <si>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</si>
  <si>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</si>
  <si>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</si>
  <si>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</si>
  <si>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</si>
  <si>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</si>
  <si>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</si>
  <si>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</si>
  <si>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</si>
  <si>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</si>
  <si>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</si>
  <si>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</si>
  <si>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</si>
  <si>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</si>
  <si>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</si>
  <si>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</si>
  <si>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</si>
  <si>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</si>
  <si>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</si>
  <si>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</si>
  <si>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</si>
  <si>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</si>
  <si>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</si>
  <si>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</si>
  <si>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</si>
  <si>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</si>
  <si>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</si>
  <si>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</si>
  <si>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</si>
  <si>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</si>
  <si>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</si>
  <si>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</si>
  <si>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</si>
  <si>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</si>
  <si>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</si>
  <si>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</si>
  <si>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</si>
  <si>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</si>
  <si>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</si>
  <si>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</si>
  <si>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</si>
  <si>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</si>
  <si>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</si>
  <si>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</si>
  <si>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</si>
  <si>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</si>
  <si>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</si>
  <si>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</si>
  <si>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</si>
  <si>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</si>
  <si>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</si>
  <si>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</si>
  <si>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</si>
  <si>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</si>
  <si>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</si>
  <si>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</si>
  <si>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</si>
  <si>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</si>
  <si>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</si>
  <si>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</si>
  <si>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</si>
  <si>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</si>
  <si>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</si>
  <si>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</si>
  <si>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</si>
  <si>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</si>
  <si>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</si>
  <si>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</si>
  <si>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</si>
  <si>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</si>
  <si>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</si>
  <si>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</si>
  <si>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</si>
  <si>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</si>
  <si>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</si>
  <si>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</si>
  <si>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</si>
  <si>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</si>
  <si>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</si>
  <si>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</si>
  <si>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</si>
  <si>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</si>
  <si>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</si>
  <si>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</si>
  <si>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</si>
  <si>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</si>
  <si>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</si>
  <si>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</si>
  <si>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</si>
  <si>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</si>
  <si>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</si>
  <si>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</si>
  <si>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</si>
  <si>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</si>
  <si>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</si>
  <si>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</si>
  <si>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</si>
  <si>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</si>
  <si>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</si>
  <si>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</si>
  <si>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</si>
  <si>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</si>
  <si>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</si>
  <si>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</si>
  <si>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</si>
  <si>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</si>
  <si>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</si>
  <si>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</si>
  <si>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</si>
  <si>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</si>
  <si>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</si>
  <si>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</si>
  <si>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</si>
  <si>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</si>
  <si>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</si>
  <si>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</si>
  <si>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</si>
  <si>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</si>
  <si>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</si>
  <si>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</si>
  <si>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</si>
  <si>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</si>
  <si>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</si>
  <si>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</si>
  <si>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</si>
  <si>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</si>
  <si>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</si>
  <si>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</si>
  <si>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</si>
  <si>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</si>
  <si>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</si>
  <si>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</si>
  <si>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</si>
  <si>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</si>
  <si>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</si>
  <si>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</si>
  <si>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</si>
  <si>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</si>
  <si>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</si>
  <si>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</si>
  <si>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</si>
  <si>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</si>
  <si>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</si>
  <si>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</si>
  <si>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</si>
  <si>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</si>
  <si>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</si>
  <si>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</si>
  <si>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</si>
  <si>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</si>
  <si>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</si>
  <si>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</si>
  <si>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</si>
  <si>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</si>
  <si>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</si>
  <si>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</si>
  <si>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</si>
  <si>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</si>
  <si>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</si>
  <si>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</si>
  <si>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</si>
  <si>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</si>
  <si>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</si>
  <si>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</si>
  <si>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</si>
  <si>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</si>
  <si>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</si>
  <si>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</si>
  <si>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</si>
  <si>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</si>
  <si>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</si>
  <si>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</si>
  <si>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</si>
  <si>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</si>
  <si>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</si>
  <si>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</si>
  <si>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</si>
  <si>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</si>
  <si>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</si>
  <si>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</si>
  <si>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</si>
  <si>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</si>
  <si>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</si>
  <si>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</si>
  <si>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</si>
  <si>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</si>
  <si>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</si>
  <si>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</si>
  <si>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</si>
  <si>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</si>
  <si>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</si>
  <si>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</si>
  <si>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</si>
  <si>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</si>
  <si>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</si>
  <si>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</si>
  <si>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</si>
  <si>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</si>
  <si>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</si>
  <si>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</si>
  <si>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</si>
  <si>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</si>
  <si>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</si>
  <si>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</si>
  <si>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</si>
  <si>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</si>
  <si>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</si>
  <si>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</si>
  <si>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</si>
  <si>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</si>
  <si>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</si>
  <si>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</si>
  <si>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</si>
  <si>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</si>
  <si>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</si>
  <si>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</si>
  <si>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</si>
  <si>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</si>
  <si>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</si>
  <si>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</si>
  <si>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</si>
  <si>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</si>
  <si>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</si>
  <si>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</si>
  <si>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</si>
  <si>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</si>
  <si>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</si>
  <si>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</si>
  <si>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</si>
  <si>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</si>
  <si>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</si>
  <si>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</si>
  <si>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</si>
  <si>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</si>
  <si>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</si>
  <si>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</si>
  <si>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</si>
  <si>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</si>
  <si>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</si>
  <si>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</si>
  <si>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</si>
  <si>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</si>
  <si>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</si>
  <si>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</si>
  <si>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</si>
  <si>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</si>
  <si>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</si>
  <si>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</si>
  <si>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</si>
  <si>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</si>
  <si>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</si>
  <si>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</si>
  <si>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</si>
  <si>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</si>
  <si>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</si>
  <si>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</si>
  <si>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</si>
  <si>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</si>
  <si>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</si>
  <si>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</si>
  <si>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</si>
  <si>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</si>
  <si>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</si>
  <si>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</si>
  <si>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</si>
  <si>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</si>
  <si>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</si>
  <si>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</si>
  <si>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</si>
  <si>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</si>
  <si>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</si>
  <si>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</si>
  <si>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</si>
  <si>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</si>
  <si>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</si>
  <si>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</si>
  <si>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</si>
  <si>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</si>
  <si>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</si>
  <si>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</si>
  <si>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</si>
  <si>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</si>
  <si>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</si>
  <si>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</si>
  <si>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</si>
  <si>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</si>
  <si>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</si>
  <si>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</si>
  <si>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</si>
  <si>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</si>
  <si>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</si>
  <si>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</si>
  <si>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</si>
  <si>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</si>
  <si>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</si>
  <si>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</si>
  <si>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</si>
  <si>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</si>
  <si>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</si>
  <si>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</si>
  <si>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</si>
  <si>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</si>
  <si>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</si>
  <si>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</si>
  <si>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</si>
  <si>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</si>
  <si>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</si>
  <si>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</si>
  <si>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</si>
  <si>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</si>
  <si>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</si>
  <si>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</si>
  <si>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</si>
  <si>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</si>
  <si>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</si>
  <si>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</si>
  <si>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</si>
  <si>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</si>
  <si>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</si>
  <si>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</si>
  <si>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</si>
  <si>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</si>
  <si>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</si>
  <si>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</si>
  <si>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</si>
  <si>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</si>
  <si>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</si>
  <si>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</si>
  <si>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</si>
  <si>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</si>
  <si>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</si>
  <si>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</si>
  <si>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</si>
  <si>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</si>
  <si>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</si>
  <si>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</si>
  <si>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</si>
  <si>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</si>
  <si>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</si>
  <si>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</si>
  <si>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</si>
  <si>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</si>
  <si>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</si>
  <si>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</si>
  <si>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</si>
  <si>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</si>
  <si>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</si>
  <si>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</si>
  <si>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</si>
  <si>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</si>
  <si>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</si>
  <si>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</si>
  <si>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</si>
  <si>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</si>
  <si>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</si>
  <si>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</si>
  <si>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</si>
  <si>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</si>
  <si>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</si>
  <si>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</si>
  <si>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</si>
  <si>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</si>
  <si>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</si>
  <si>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</si>
  <si>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</si>
  <si>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</si>
  <si>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</si>
  <si>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</si>
  <si>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</si>
  <si>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</si>
  <si>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</si>
  <si>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</si>
  <si>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</si>
  <si>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</si>
  <si>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</si>
  <si>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</si>
  <si>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</si>
  <si>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</si>
  <si>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</si>
  <si>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</si>
  <si>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</si>
  <si>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</si>
  <si>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</si>
  <si>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</si>
  <si>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</si>
  <si>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</si>
  <si>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</si>
  <si>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</si>
  <si>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</si>
  <si>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</si>
  <si>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</si>
  <si>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</si>
  <si>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</si>
  <si>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</si>
  <si>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</si>
  <si>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</si>
  <si>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</si>
  <si>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</si>
  <si>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</si>
  <si>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</si>
  <si>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</si>
  <si>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</si>
  <si>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</si>
  <si>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</si>
  <si>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</si>
  <si>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</si>
  <si>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</si>
  <si>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</si>
  <si>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</si>
  <si>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</si>
  <si>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</si>
  <si>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</si>
  <si>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</si>
  <si>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</si>
  <si>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</si>
  <si>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</si>
  <si>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</si>
  <si>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</si>
  <si>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</si>
  <si>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</si>
  <si>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</si>
  <si>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</si>
  <si>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</si>
  <si>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</si>
  <si>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</si>
  <si>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</si>
  <si>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</si>
  <si>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</si>
  <si>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</si>
  <si>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</si>
  <si>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</si>
  <si>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</si>
  <si>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</si>
  <si>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</si>
  <si>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</si>
  <si>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</si>
  <si>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</si>
  <si>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</si>
  <si>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</si>
  <si>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</si>
  <si>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</si>
  <si>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</si>
  <si>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</si>
  <si>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</si>
  <si>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</si>
  <si>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</si>
  <si>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</si>
  <si>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</si>
  <si>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</si>
  <si>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</si>
  <si>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</si>
  <si>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</si>
  <si>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</si>
  <si>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</si>
  <si>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</si>
  <si>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</si>
  <si>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</si>
  <si>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</si>
  <si>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</si>
  <si>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</si>
  <si>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</si>
  <si>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</si>
  <si>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</si>
  <si>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</si>
  <si>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</si>
  <si>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</si>
  <si>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</si>
  <si>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</si>
  <si>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</si>
  <si>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</si>
  <si>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</si>
  <si>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</si>
  <si>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</si>
  <si>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</si>
  <si>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</si>
  <si>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</si>
  <si>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</si>
  <si>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</si>
  <si>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</si>
  <si>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</si>
  <si>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</si>
  <si>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</si>
  <si>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</si>
  <si>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</si>
  <si>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</si>
  <si>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</si>
  <si>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</si>
  <si>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</si>
  <si>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</si>
  <si>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</si>
  <si>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</si>
  <si>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</si>
  <si>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</si>
  <si>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</si>
  <si>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</si>
  <si>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</si>
  <si>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</si>
  <si>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</si>
  <si>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</si>
  <si>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</si>
  <si>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</si>
  <si>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</si>
  <si>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</si>
  <si>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</si>
  <si>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</si>
  <si>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</si>
  <si>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</si>
  <si>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</si>
  <si>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</si>
  <si>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</si>
  <si>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</si>
  <si>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</si>
  <si>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</si>
  <si>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</si>
  <si>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</si>
  <si>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</si>
  <si>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</si>
  <si>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</si>
  <si>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</si>
  <si>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</si>
  <si>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</si>
  <si>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</si>
  <si>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</si>
  <si>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</si>
  <si>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</si>
  <si>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</si>
  <si>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</si>
  <si>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</si>
  <si>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</si>
  <si>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</si>
  <si>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</si>
  <si>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</si>
  <si>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</si>
  <si>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</si>
  <si>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</si>
  <si>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</si>
  <si>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</si>
  <si>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</si>
  <si>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</si>
  <si>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</si>
  <si>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</si>
  <si>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</si>
  <si>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</si>
  <si>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</si>
  <si>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</si>
  <si>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</si>
  <si>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</si>
  <si>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</si>
  <si>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</si>
  <si>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</si>
  <si>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</si>
  <si>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</si>
  <si>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</si>
  <si>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</si>
  <si>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</si>
  <si>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</si>
  <si>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</si>
  <si>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</si>
  <si>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</si>
  <si>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</si>
  <si>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</si>
  <si>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</si>
  <si>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</si>
  <si>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</si>
  <si>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</si>
  <si>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</si>
  <si>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</si>
  <si>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</si>
  <si>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</si>
  <si>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</si>
  <si>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</si>
  <si>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</si>
  <si>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</si>
  <si>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</si>
  <si>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</si>
  <si>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</si>
  <si>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</si>
  <si>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</si>
  <si>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</si>
  <si>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</si>
  <si>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</si>
  <si>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</si>
  <si>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</si>
  <si>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</si>
  <si>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</si>
  <si>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</si>
  <si>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</si>
  <si>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</si>
  <si>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</si>
  <si>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</si>
  <si>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</si>
  <si>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</si>
  <si>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</si>
  <si>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</si>
  <si>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</si>
  <si>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</si>
  <si>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</si>
  <si>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</si>
  <si>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</si>
  <si>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</si>
  <si>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</si>
  <si>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</si>
  <si>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</si>
  <si>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</si>
  <si>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</si>
  <si>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</si>
  <si>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</si>
  <si>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</si>
  <si>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</si>
  <si>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</si>
  <si>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</si>
  <si>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</si>
  <si>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</si>
  <si>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</si>
  <si>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</si>
  <si>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</si>
  <si>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</si>
  <si>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</si>
  <si>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</si>
  <si>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</si>
  <si>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</si>
  <si>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</si>
  <si>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</si>
  <si>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</si>
  <si>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</si>
  <si>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</si>
  <si>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</si>
  <si>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</si>
  <si>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</si>
  <si>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</si>
  <si>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</si>
  <si>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</si>
  <si>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</si>
  <si>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</si>
  <si>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</si>
  <si>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</si>
  <si>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</si>
  <si>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</si>
  <si>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</si>
  <si>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</si>
  <si>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</si>
  <si>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</si>
  <si>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</si>
  <si>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</si>
  <si>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</si>
  <si>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</si>
  <si>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</si>
  <si>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</si>
  <si>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</si>
  <si>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</si>
  <si>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</si>
  <si>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</si>
  <si>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</si>
  <si>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</si>
  <si>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</si>
  <si>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</si>
  <si>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</si>
  <si>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</si>
  <si>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</si>
  <si>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</si>
  <si>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</si>
  <si>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</si>
  <si>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</si>
  <si>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</si>
  <si>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</si>
  <si>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</si>
  <si>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</si>
  <si>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</si>
  <si>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</si>
  <si>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</si>
  <si>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</si>
  <si>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</si>
  <si>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</si>
  <si>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</si>
  <si>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</si>
  <si>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</si>
  <si>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</si>
  <si>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</si>
  <si>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</si>
  <si>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</si>
  <si>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</si>
  <si>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</si>
  <si>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</si>
  <si>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</si>
  <si>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</si>
  <si>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</si>
  <si>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</si>
  <si>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</si>
  <si>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</si>
  <si>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</si>
  <si>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</si>
  <si>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</si>
  <si>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</si>
  <si>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</si>
  <si>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</si>
  <si>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</si>
  <si>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</si>
  <si>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</si>
  <si>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</si>
  <si>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</si>
  <si>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</si>
  <si>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</si>
  <si>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</si>
  <si>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</si>
  <si>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</si>
  <si>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</si>
  <si>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</si>
  <si>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</si>
  <si>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</si>
  <si>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</si>
  <si>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</si>
  <si>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</si>
  <si>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</si>
  <si>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</si>
  <si>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</si>
  <si>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</si>
  <si>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</si>
  <si>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</si>
  <si>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</si>
  <si>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</si>
  <si>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</si>
  <si>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</si>
  <si>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</si>
  <si>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</si>
  <si>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</si>
  <si>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</si>
  <si>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</si>
  <si>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</si>
  <si>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</si>
  <si>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</si>
  <si>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</si>
  <si>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</si>
  <si>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</si>
  <si>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</si>
  <si>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</si>
  <si>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</si>
  <si>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</si>
  <si>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</si>
  <si>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</si>
  <si>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</si>
  <si>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</si>
  <si>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</si>
  <si>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</si>
  <si>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</si>
  <si>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</si>
  <si>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</si>
  <si>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</si>
  <si>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</si>
  <si>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</si>
  <si>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</si>
  <si>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</si>
  <si>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</si>
  <si>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</si>
  <si>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</si>
  <si>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</si>
  <si>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</si>
  <si>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</si>
  <si>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</si>
  <si>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</si>
  <si>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</si>
  <si>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</si>
  <si>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</si>
  <si>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</si>
  <si>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</si>
  <si>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</si>
  <si>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</si>
  <si>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</si>
  <si>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</si>
  <si>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</si>
  <si>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</si>
  <si>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</si>
  <si>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</si>
  <si>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</si>
  <si>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</si>
  <si>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</si>
  <si>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</si>
  <si>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</si>
  <si>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</si>
  <si>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</si>
  <si>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</si>
  <si>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</si>
  <si>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</si>
  <si>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</si>
  <si>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</si>
  <si>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</si>
  <si>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</si>
  <si>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</si>
  <si>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</si>
  <si>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</si>
  <si>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</si>
  <si>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</si>
  <si>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</si>
  <si>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</si>
  <si>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</si>
  <si>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</si>
  <si>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</si>
  <si>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</si>
  <si>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</si>
  <si>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</si>
  <si>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</si>
  <si>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</si>
  <si>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</si>
  <si>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</si>
  <si>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</si>
  <si>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</si>
  <si>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</si>
  <si>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</si>
  <si>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</si>
  <si>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</si>
  <si>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</si>
  <si>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</si>
  <si>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</si>
  <si>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</si>
  <si>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</si>
  <si>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</si>
  <si>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</si>
  <si>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</si>
  <si>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</si>
  <si>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</si>
  <si>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</si>
  <si>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</si>
  <si>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</si>
  <si>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</si>
  <si>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</si>
  <si>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</si>
  <si>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</si>
  <si>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</si>
  <si>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</si>
  <si>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</si>
  <si>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</si>
  <si>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</si>
  <si>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</si>
  <si>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</si>
  <si>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</si>
  <si>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</si>
  <si>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</si>
  <si>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</si>
  <si>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</si>
  <si>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</si>
  <si>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</si>
  <si>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</si>
  <si>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</si>
  <si>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</si>
  <si>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</si>
  <si>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</si>
  <si>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</si>
  <si>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</si>
  <si>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</si>
  <si>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</si>
  <si>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</si>
  <si>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</si>
  <si>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</si>
  <si>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</si>
  <si>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</si>
  <si>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</si>
  <si>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</si>
  <si>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</si>
  <si>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</si>
  <si>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</si>
  <si>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</si>
  <si>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</si>
  <si>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</si>
  <si>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</si>
  <si>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</si>
  <si>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</si>
  <si>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</si>
  <si>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</si>
  <si>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</si>
  <si>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</si>
  <si>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</si>
  <si>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</si>
  <si>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</si>
  <si>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</si>
  <si>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</si>
  <si>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</si>
  <si>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</si>
  <si>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</si>
  <si>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</si>
  <si>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</si>
  <si>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</si>
  <si>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</si>
  <si>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</si>
  <si>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</si>
  <si>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</si>
  <si>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</si>
  <si>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</si>
  <si>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</si>
  <si>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</si>
  <si>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</si>
  <si>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</si>
  <si>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</si>
  <si>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</si>
  <si>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</si>
  <si>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</si>
  <si>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</si>
  <si>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</si>
  <si>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</si>
  <si>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</si>
  <si>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</si>
  <si>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</si>
  <si>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</si>
  <si>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</si>
  <si>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</si>
  <si>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</si>
  <si>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</si>
  <si>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</si>
  <si>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</si>
  <si>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</si>
  <si>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</si>
  <si>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</si>
  <si>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</si>
  <si>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</si>
  <si>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</si>
  <si>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</si>
  <si>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</si>
  <si>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</si>
  <si>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</si>
  <si>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</si>
  <si>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</si>
  <si>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</si>
  <si>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</si>
  <si>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</si>
  <si>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</si>
  <si>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</si>
  <si>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</si>
  <si>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</si>
  <si>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</si>
  <si>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</si>
  <si>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</si>
  <si>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</si>
  <si>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</si>
  <si>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</si>
  <si>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</si>
  <si>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</si>
  <si>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</si>
  <si>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</si>
  <si>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</si>
  <si>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</si>
  <si>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</si>
  <si>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</si>
  <si>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</si>
  <si>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</si>
  <si>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</si>
  <si>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</si>
  <si>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</si>
  <si>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</si>
  <si>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</si>
  <si>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</si>
  <si>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</si>
  <si>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</si>
  <si>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</si>
  <si>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</si>
  <si>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</si>
  <si>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</si>
  <si>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</si>
  <si>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</si>
  <si>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</si>
  <si>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</si>
  <si>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</si>
  <si>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</si>
  <si>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</si>
  <si>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</si>
  <si>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</si>
  <si>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</si>
  <si>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</si>
  <si>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</si>
  <si>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</si>
  <si>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</si>
  <si>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</si>
  <si>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</si>
  <si>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</si>
  <si>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</si>
  <si>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</si>
  <si>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</si>
  <si>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</si>
  <si>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</si>
  <si>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</si>
  <si>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</si>
  <si>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</si>
  <si>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</si>
  <si>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</si>
  <si>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</si>
  <si>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</si>
  <si>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</si>
  <si>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</si>
  <si>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</si>
  <si>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</si>
  <si>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</si>
  <si>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</si>
  <si>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</si>
  <si>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</si>
  <si>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</si>
  <si>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</si>
  <si>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</si>
  <si>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</si>
  <si>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</si>
  <si>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</si>
  <si>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</si>
  <si>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</si>
  <si>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</si>
  <si>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</si>
  <si>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</si>
  <si>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</si>
  <si>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</si>
  <si>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</si>
  <si>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</si>
  <si>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</si>
  <si>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</si>
  <si>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</si>
  <si>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</si>
  <si>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</si>
  <si>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</si>
  <si>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</si>
  <si>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</si>
  <si>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</si>
  <si>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</si>
  <si>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</si>
  <si>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</si>
  <si>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</si>
  <si>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</si>
  <si>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</si>
  <si>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</si>
  <si>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</si>
  <si>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</si>
  <si>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</si>
  <si>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</si>
  <si>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</si>
  <si>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</si>
  <si>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</si>
  <si>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</si>
  <si>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</si>
  <si>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</si>
  <si>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</si>
  <si>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</si>
  <si>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</si>
  <si>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</si>
  <si>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</si>
  <si>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</si>
  <si>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</si>
  <si>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</si>
  <si>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</si>
  <si>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</si>
  <si>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</si>
  <si>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</si>
  <si>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</si>
  <si>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</si>
  <si>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</si>
  <si>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</si>
  <si>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</si>
  <si>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</si>
  <si>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</si>
  <si>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</si>
  <si>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</si>
  <si>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</si>
  <si>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</si>
  <si>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</si>
  <si>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</si>
  <si>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</si>
  <si>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</si>
  <si>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</si>
  <si>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</si>
  <si>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</si>
  <si>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</si>
  <si>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</si>
  <si>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</si>
  <si>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</si>
  <si>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</si>
  <si>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</si>
  <si>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</si>
  <si>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</si>
  <si>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</si>
  <si>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</si>
  <si>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</si>
  <si>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</si>
  <si>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</si>
  <si>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</si>
  <si>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</si>
  <si>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</si>
  <si>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</si>
  <si>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</si>
  <si>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</si>
  <si>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</si>
  <si>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</si>
  <si>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</si>
  <si>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</si>
  <si>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</si>
  <si>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</si>
  <si>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</si>
  <si>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</si>
  <si>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</si>
  <si>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</si>
  <si>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</si>
  <si>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</si>
  <si>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</si>
  <si>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</si>
  <si>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</si>
  <si>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</si>
  <si>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</si>
  <si>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</si>
  <si>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</si>
  <si>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</si>
  <si>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</si>
  <si>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</si>
  <si>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</si>
  <si>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</si>
  <si>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</si>
  <si>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</si>
  <si>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</si>
  <si>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</si>
  <si>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</si>
  <si>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</si>
  <si>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</si>
  <si>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</si>
  <si>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</si>
  <si>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</si>
  <si>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</si>
  <si>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</si>
  <si>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</si>
  <si>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</si>
  <si>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</si>
  <si>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</si>
  <si>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</si>
  <si>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</si>
  <si>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</si>
  <si>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</si>
  <si>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</si>
  <si>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</si>
  <si>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</si>
  <si>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</si>
  <si>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</si>
  <si>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</si>
  <si>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</si>
  <si>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</si>
  <si>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</si>
  <si>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</si>
  <si>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</si>
  <si>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</si>
  <si>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</si>
  <si>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</si>
  <si>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</si>
  <si>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</si>
  <si>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</si>
  <si>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</si>
  <si>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</si>
  <si>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</si>
  <si>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</si>
  <si>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</si>
  <si>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</si>
  <si>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</si>
  <si>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</si>
  <si>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</si>
  <si>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</si>
  <si>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</si>
  <si>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</si>
  <si>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</si>
  <si>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</si>
  <si>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</si>
  <si>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</si>
  <si>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</si>
  <si>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</si>
  <si>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</si>
  <si>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</si>
  <si>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</si>
  <si>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</si>
  <si>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</si>
  <si>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</si>
  <si>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</si>
  <si>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</si>
  <si>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</si>
  <si>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</si>
  <si>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</si>
  <si>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</si>
  <si>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</si>
  <si>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</si>
  <si>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</si>
  <si>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</si>
  <si>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</si>
  <si>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</si>
  <si>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</si>
  <si>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</si>
  <si>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</si>
  <si>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</si>
  <si>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</si>
  <si>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</si>
  <si>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</si>
  <si>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</si>
  <si>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</si>
  <si>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</si>
  <si>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</si>
  <si>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</si>
  <si>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</si>
  <si>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</si>
  <si>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</si>
  <si>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</si>
  <si>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</si>
  <si>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</si>
  <si>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</si>
  <si>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</si>
  <si>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</si>
  <si>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</si>
  <si>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</si>
  <si>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</si>
  <si>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</si>
  <si>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</si>
  <si>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</si>
  <si>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</si>
  <si>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</si>
  <si>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</si>
  <si>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</si>
  <si>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</si>
  <si>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</si>
  <si>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</si>
  <si>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</si>
  <si>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</si>
  <si>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</si>
  <si>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</si>
  <si>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</si>
  <si>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</si>
  <si>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</si>
  <si>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</si>
  <si>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</si>
  <si>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</si>
  <si>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</si>
  <si>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</si>
  <si>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</si>
  <si>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</si>
  <si>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</si>
  <si>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</si>
  <si>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</si>
  <si>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</si>
  <si>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</si>
  <si>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</si>
  <si>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</si>
  <si>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</si>
  <si>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</si>
  <si>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</si>
  <si>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</si>
  <si>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</si>
  <si>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</si>
  <si>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</si>
  <si>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</si>
  <si>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</si>
  <si>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</si>
  <si>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</si>
  <si>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</si>
  <si>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</si>
  <si>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</si>
  <si>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</si>
  <si>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</si>
  <si>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</si>
  <si>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</si>
  <si>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</si>
  <si>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</si>
  <si>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</si>
  <si>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</si>
  <si>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</si>
  <si>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</si>
  <si>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</si>
  <si>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</si>
  <si>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</si>
  <si>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</si>
  <si>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</si>
  <si>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</si>
  <si>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</si>
  <si>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</si>
  <si>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</si>
  <si>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</si>
  <si>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</si>
  <si>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</si>
  <si>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</si>
  <si>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</si>
  <si>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</si>
  <si>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</si>
  <si>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</si>
  <si>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</si>
  <si>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</si>
  <si>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</si>
  <si>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</si>
  <si>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</si>
  <si>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</si>
  <si>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</si>
  <si>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</si>
  <si>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</si>
  <si>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</si>
  <si>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</si>
  <si>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</si>
  <si>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</si>
  <si>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</si>
  <si>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</si>
  <si>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</si>
  <si>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</si>
  <si>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</si>
  <si>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</si>
  <si>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</si>
  <si>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</si>
  <si>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</si>
  <si>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</si>
  <si>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</si>
  <si>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</si>
  <si>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</si>
  <si>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</si>
  <si>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</si>
  <si>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</si>
  <si>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</si>
  <si>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</si>
  <si>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</si>
  <si>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</si>
  <si>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</si>
  <si>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</si>
  <si>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</si>
  <si>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</si>
  <si>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</si>
  <si>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</si>
  <si>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</si>
  <si>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</si>
  <si>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</si>
  <si>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</si>
  <si>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</si>
  <si>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</si>
  <si>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</si>
  <si>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</si>
  <si>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</si>
  <si>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</si>
  <si>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</si>
  <si>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</si>
  <si>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</si>
  <si>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</si>
  <si>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</si>
  <si>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</si>
  <si>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</si>
  <si>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</si>
  <si>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</si>
  <si>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</si>
  <si>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</si>
  <si>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</si>
  <si>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</si>
  <si>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</si>
  <si>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</si>
  <si>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</si>
  <si>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</si>
  <si>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</si>
  <si>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</si>
  <si>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</si>
  <si>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</si>
  <si>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</si>
  <si>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</si>
  <si>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</si>
  <si>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</si>
  <si>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</si>
  <si>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</si>
  <si>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</si>
  <si>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</si>
  <si>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</si>
  <si>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</si>
  <si>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</si>
  <si>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</si>
  <si>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</si>
  <si>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</si>
  <si>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</si>
  <si>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</si>
  <si>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</si>
  <si>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</si>
  <si>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</si>
  <si>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</si>
  <si>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</si>
  <si>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</si>
  <si>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</si>
  <si>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</si>
  <si>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</si>
  <si>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</si>
  <si>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</si>
  <si>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</si>
  <si>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</si>
  <si>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</si>
  <si>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</si>
  <si>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</si>
  <si>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</si>
  <si>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</si>
  <si>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</si>
  <si>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</si>
  <si>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</si>
  <si>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</si>
  <si>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</si>
  <si>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</si>
  <si>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</si>
  <si>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</si>
  <si>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</si>
  <si>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</si>
  <si>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</si>
  <si>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</si>
  <si>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</si>
  <si>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</si>
  <si>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</si>
  <si>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</si>
  <si>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</si>
  <si>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</si>
  <si>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</si>
  <si>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</si>
  <si>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</si>
  <si>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</si>
  <si>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</si>
  <si>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</si>
  <si>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</si>
  <si>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</si>
  <si>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</si>
  <si>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</si>
  <si>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</si>
  <si>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</si>
  <si>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</si>
  <si>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</si>
  <si>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</si>
  <si>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</si>
  <si>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</si>
  <si>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</si>
  <si>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</si>
  <si>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</si>
  <si>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</si>
  <si>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</si>
  <si>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</si>
  <si>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</si>
  <si>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</si>
  <si>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</si>
  <si>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</si>
  <si>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</si>
  <si>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</si>
  <si>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</si>
  <si>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</si>
  <si>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</si>
  <si>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</si>
  <si>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</si>
  <si>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</si>
  <si>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</si>
  <si>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</si>
  <si>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</si>
  <si>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</si>
  <si>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</si>
  <si>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</si>
  <si>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</si>
  <si>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</si>
  <si>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</si>
  <si>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</si>
  <si>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</si>
  <si>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</si>
  <si>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</si>
  <si>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</si>
  <si>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</si>
  <si>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</si>
  <si>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</si>
  <si>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</si>
  <si>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</si>
  <si>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</si>
  <si>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</si>
  <si>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</si>
  <si>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</si>
  <si>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</si>
  <si>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</si>
  <si>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</si>
  <si>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</si>
  <si>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</si>
  <si>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</si>
  <si>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</si>
  <si>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</si>
  <si>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</si>
  <si>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</si>
  <si>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</si>
  <si>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</si>
  <si>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</si>
  <si>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</si>
  <si>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</si>
  <si>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</si>
  <si>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</si>
  <si>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</si>
  <si>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</si>
  <si>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</si>
  <si>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</si>
  <si>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</si>
  <si>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</si>
  <si>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</si>
  <si>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</si>
  <si>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</si>
  <si>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</si>
  <si>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</si>
  <si>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</si>
  <si>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</si>
  <si>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</si>
  <si>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</si>
  <si>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</si>
  <si>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</si>
  <si>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</si>
  <si>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</si>
  <si>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</si>
  <si>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</si>
  <si>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</si>
  <si>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</si>
  <si>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</si>
  <si>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</si>
  <si>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</si>
  <si>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</si>
  <si>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</si>
  <si>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</si>
  <si>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</si>
  <si>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</si>
  <si>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</si>
  <si>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</si>
  <si>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</si>
  <si>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</si>
  <si>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</si>
  <si>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</si>
  <si>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</si>
  <si>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</si>
  <si>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</si>
  <si>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</si>
  <si>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</si>
  <si>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</si>
  <si>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</si>
  <si>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</si>
  <si>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</si>
  <si>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</si>
  <si>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</si>
  <si>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</si>
  <si>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</si>
  <si>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</si>
  <si>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</si>
  <si>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</si>
  <si>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</si>
  <si>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</si>
  <si>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</si>
  <si>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</si>
  <si>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</si>
  <si>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</si>
  <si>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</si>
  <si>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</si>
  <si>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</si>
  <si>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</si>
  <si>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</si>
  <si>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</si>
  <si>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</si>
  <si>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</si>
  <si>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</si>
  <si>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</si>
  <si>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</si>
  <si>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</si>
  <si>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</si>
  <si>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</si>
  <si>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</si>
  <si>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</si>
  <si>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</si>
  <si>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</si>
  <si>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</si>
  <si>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</si>
  <si>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</si>
  <si>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</si>
  <si>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</si>
  <si>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</si>
  <si>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</si>
  <si>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</si>
  <si>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</si>
  <si>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</si>
  <si>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</si>
  <si>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</si>
  <si>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</si>
  <si>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</si>
  <si>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</si>
  <si>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</si>
  <si>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</si>
  <si>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</si>
  <si>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</si>
  <si>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</si>
  <si>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</si>
  <si>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</si>
  <si>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</si>
  <si>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</si>
  <si>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</si>
  <si>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</si>
  <si>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</si>
  <si>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</si>
  <si>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</si>
  <si>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</si>
  <si>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</si>
  <si>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</si>
  <si>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</si>
  <si>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</si>
  <si>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</si>
  <si>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</si>
  <si>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</si>
  <si>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</si>
  <si>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</si>
  <si>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</si>
  <si>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</si>
  <si>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</si>
  <si>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</si>
  <si>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</si>
  <si>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</si>
  <si>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</si>
  <si>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</si>
  <si>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</si>
  <si>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</si>
  <si>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</si>
  <si>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</si>
  <si>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</si>
  <si>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</si>
  <si>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</si>
  <si>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</si>
  <si>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</si>
  <si>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</si>
  <si>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</si>
  <si>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</si>
  <si>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</si>
  <si>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</si>
  <si>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</si>
  <si>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</si>
  <si>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</si>
  <si>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</si>
  <si>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</si>
  <si>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</si>
  <si>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</si>
  <si>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</si>
  <si>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</si>
  <si>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</si>
  <si>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</si>
  <si>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</si>
  <si>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</si>
  <si>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</si>
  <si>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</si>
  <si>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</si>
  <si>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</si>
  <si>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</si>
  <si>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</si>
  <si>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</si>
  <si>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</si>
  <si>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</si>
  <si>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</si>
  <si>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</si>
  <si>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</si>
  <si>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</si>
  <si>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</si>
  <si>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</si>
  <si>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</si>
  <si>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</si>
  <si>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</si>
  <si>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</si>
  <si>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</si>
  <si>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</si>
  <si>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</si>
  <si>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</si>
  <si>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</si>
  <si>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</si>
  <si>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</si>
  <si>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</si>
  <si>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</si>
  <si>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</si>
  <si>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</si>
  <si>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</si>
  <si>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</si>
  <si>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</si>
  <si>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</si>
  <si>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</si>
  <si>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</si>
  <si>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</si>
  <si>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</si>
  <si>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</si>
  <si>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</si>
  <si>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</si>
  <si>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</si>
  <si>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</si>
  <si>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</si>
  <si>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</si>
  <si>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</si>
  <si>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</si>
  <si>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</si>
  <si>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</si>
  <si>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</si>
  <si>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</si>
  <si>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</si>
  <si>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</si>
  <si>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</si>
  <si>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</si>
  <si>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</si>
  <si>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</si>
  <si>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</si>
  <si>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</si>
  <si>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</si>
  <si>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</si>
  <si>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</si>
  <si>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</si>
  <si>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</si>
  <si>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</si>
  <si>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</si>
  <si>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</si>
  <si>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</si>
  <si>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</si>
  <si>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</si>
  <si>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</si>
  <si>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</si>
  <si>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</si>
  <si>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</si>
  <si>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</si>
  <si>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</si>
  <si>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</si>
  <si>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</si>
  <si>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</si>
  <si>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</si>
  <si>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</si>
  <si>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</si>
  <si>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</si>
  <si>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</si>
  <si>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</si>
  <si>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</si>
  <si>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</si>
  <si>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</si>
  <si>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</si>
  <si>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</si>
  <si>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</si>
  <si>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</si>
  <si>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</si>
  <si>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</si>
  <si>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</si>
  <si>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</si>
  <si>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</si>
  <si>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</si>
  <si>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</si>
  <si>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</si>
  <si>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</si>
  <si>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</si>
  <si>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</si>
  <si>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</si>
  <si>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</si>
  <si>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</si>
  <si>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</si>
  <si>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</si>
  <si>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</si>
  <si>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</si>
  <si>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</si>
  <si>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</si>
  <si>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</si>
  <si>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</si>
  <si>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</si>
  <si>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</si>
  <si>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</si>
  <si>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</si>
  <si>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</si>
  <si>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</si>
  <si>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</si>
  <si>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</si>
  <si>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</si>
  <si>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</si>
  <si>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</si>
  <si>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</si>
  <si>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</si>
  <si>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</si>
  <si>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</si>
  <si>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</si>
  <si>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</si>
  <si>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</si>
  <si>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</si>
  <si>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</si>
  <si>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</si>
  <si>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</si>
  <si>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</si>
  <si>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</si>
  <si>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</si>
  <si>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</si>
  <si>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</si>
  <si>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</si>
  <si>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</si>
  <si>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</si>
  <si>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</si>
  <si>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</si>
  <si>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</si>
  <si>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</si>
  <si>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</si>
  <si>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</si>
  <si>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</si>
  <si>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</si>
  <si>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</si>
  <si>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</si>
  <si>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</si>
  <si>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</si>
  <si>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</si>
  <si>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</si>
  <si>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</si>
  <si>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</si>
  <si>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</si>
  <si>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</si>
  <si>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</si>
  <si>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</si>
  <si>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</si>
  <si>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</si>
  <si>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</si>
  <si>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</si>
  <si>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</si>
  <si>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</si>
  <si>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</si>
  <si>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</si>
  <si>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</si>
  <si>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</si>
  <si>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</si>
  <si>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</si>
  <si>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</si>
  <si>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</si>
  <si>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</si>
  <si>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</si>
  <si>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</si>
  <si>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</si>
  <si>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</si>
  <si>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</si>
  <si>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</si>
  <si>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</si>
  <si>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</si>
  <si>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</si>
  <si>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</si>
  <si>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</si>
  <si>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</si>
  <si>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</si>
  <si>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</si>
  <si>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</si>
  <si>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</si>
  <si>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</si>
  <si>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</si>
  <si>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</si>
  <si>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</si>
  <si>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</si>
  <si>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</si>
  <si>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</si>
  <si>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</si>
  <si>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</si>
  <si>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</si>
  <si>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</si>
  <si>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</si>
  <si>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</si>
  <si>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</si>
  <si>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</si>
  <si>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</si>
  <si>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</si>
  <si>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</si>
  <si>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</si>
  <si>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</si>
  <si>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</si>
  <si>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</si>
  <si>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</si>
  <si>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</si>
  <si>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</si>
  <si>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</si>
  <si>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</si>
  <si>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</si>
  <si>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</si>
  <si>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</si>
  <si>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</si>
  <si>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</si>
  <si>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</si>
  <si>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</si>
  <si>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</si>
  <si>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</si>
  <si>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</si>
  <si>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</si>
  <si>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</si>
  <si>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</si>
  <si>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</si>
  <si>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</si>
  <si>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</si>
  <si>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</si>
  <si>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</si>
  <si>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</si>
  <si>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</si>
  <si>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</si>
  <si>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</si>
  <si>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</si>
  <si>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</si>
  <si>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</si>
  <si>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</si>
  <si>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</si>
  <si>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</si>
  <si>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</si>
  <si>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</si>
  <si>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</si>
  <si>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</si>
  <si>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</si>
  <si>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</si>
  <si>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</si>
  <si>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</si>
  <si>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</si>
  <si>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</si>
  <si>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</si>
  <si>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</si>
  <si>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</si>
  <si>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</si>
  <si>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</si>
  <si>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</si>
  <si>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</si>
  <si>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</si>
  <si>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</si>
  <si>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</si>
  <si>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</si>
  <si>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</si>
  <si>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</si>
  <si>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</si>
  <si>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</si>
  <si>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</si>
  <si>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</si>
  <si>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</si>
  <si>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</si>
  <si>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</si>
  <si>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</si>
  <si>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</si>
  <si>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</si>
  <si>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</si>
  <si>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</si>
  <si>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</si>
  <si>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</si>
  <si>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</si>
  <si>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</si>
  <si>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</si>
  <si>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</si>
  <si>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</si>
  <si>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</si>
  <si>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</si>
  <si>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</si>
  <si>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</si>
  <si>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</si>
  <si>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</si>
  <si>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</si>
  <si>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</si>
  <si>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</si>
  <si>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</si>
  <si>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</si>
  <si>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</si>
  <si>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</si>
  <si>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</si>
  <si>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</si>
  <si>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</si>
  <si>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</si>
  <si>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</si>
  <si>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</si>
  <si>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</si>
  <si>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</si>
  <si>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</si>
  <si>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</si>
  <si>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</si>
  <si>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</si>
  <si>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</si>
  <si>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</si>
  <si>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</si>
  <si>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</si>
  <si>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</si>
  <si>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</si>
  <si>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</si>
  <si>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</si>
  <si>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</si>
  <si>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</si>
  <si>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</si>
  <si>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</si>
  <si>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</si>
  <si>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</si>
  <si>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</si>
  <si>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</si>
  <si>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</si>
  <si>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</si>
  <si>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</si>
  <si>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</si>
  <si>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</si>
  <si>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</si>
  <si>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</si>
  <si>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</si>
  <si>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</si>
  <si>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</si>
  <si>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</si>
  <si>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</si>
  <si>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</si>
  <si>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</si>
  <si>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</si>
  <si>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</si>
  <si>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</si>
  <si>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</si>
  <si>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</si>
  <si>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</si>
  <si>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</si>
  <si>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</si>
  <si>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</si>
  <si>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</si>
  <si>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</si>
  <si>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</si>
  <si>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</si>
  <si>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</si>
  <si>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</si>
  <si>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</si>
  <si>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</si>
  <si>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</si>
  <si>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</si>
  <si>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</si>
  <si>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</si>
  <si>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</si>
  <si>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</si>
  <si>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</si>
  <si>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</si>
  <si>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</si>
  <si>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</si>
  <si>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</si>
  <si>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</si>
  <si>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</si>
  <si>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</si>
  <si>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</si>
  <si>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</si>
  <si>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</si>
  <si>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</si>
  <si>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</si>
  <si>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</si>
  <si>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</si>
  <si>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</si>
  <si>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</si>
  <si>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</si>
  <si>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</si>
  <si>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</si>
  <si>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</si>
  <si>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</si>
  <si>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</si>
  <si>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</si>
  <si>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</si>
  <si>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</si>
  <si>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</si>
  <si>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</si>
  <si>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</si>
  <si>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</si>
  <si>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</si>
  <si>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</si>
  <si>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</si>
  <si>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</si>
  <si>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</si>
  <si>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</si>
  <si>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</si>
  <si>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</si>
  <si>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</si>
  <si>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</si>
  <si>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</si>
  <si>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</si>
  <si>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</si>
  <si>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</si>
  <si>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</si>
  <si>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</si>
  <si>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</si>
  <si>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</si>
  <si>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</si>
  <si>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</si>
  <si>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</si>
  <si>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</si>
  <si>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</si>
  <si>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</si>
  <si>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</si>
  <si>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</si>
  <si>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</si>
  <si>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</si>
  <si>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</si>
  <si>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</si>
  <si>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</si>
  <si>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</si>
  <si>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</si>
  <si>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</si>
  <si>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</si>
  <si>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</si>
  <si>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</si>
  <si>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</si>
  <si>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</si>
  <si>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</si>
  <si>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</si>
  <si>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</si>
  <si>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</si>
  <si>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</si>
  <si>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</si>
  <si>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</si>
  <si>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</si>
  <si>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</si>
  <si>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</si>
  <si>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</si>
  <si>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</si>
  <si>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</si>
  <si>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</si>
  <si>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</si>
  <si>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</si>
  <si>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</si>
  <si>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</si>
  <si>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</si>
  <si>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</si>
  <si>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</si>
  <si>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</si>
  <si>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</si>
  <si>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</si>
  <si>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</si>
  <si>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</si>
  <si>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</si>
  <si>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</si>
  <si>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</si>
  <si>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</si>
  <si>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</si>
  <si>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</si>
  <si>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</si>
  <si>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</si>
  <si>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</si>
  <si>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</si>
  <si>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</si>
  <si>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</si>
  <si>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</si>
  <si>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</si>
  <si>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</si>
  <si>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</si>
  <si>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</si>
  <si>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</si>
  <si>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</si>
  <si>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</si>
  <si>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</si>
  <si>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</si>
  <si>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</si>
  <si>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</si>
  <si>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</si>
  <si>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</si>
  <si>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</si>
  <si>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</si>
  <si>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</si>
  <si>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</si>
  <si>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</si>
  <si>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</si>
  <si>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</si>
  <si>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</si>
  <si>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</si>
  <si>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</si>
  <si>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</si>
  <si>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</si>
  <si>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</si>
  <si>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</si>
  <si>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</si>
  <si>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</si>
  <si>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</si>
  <si>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</si>
  <si>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</si>
  <si>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</si>
  <si>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</si>
  <si>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</si>
  <si>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</si>
  <si>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</si>
  <si>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</si>
  <si>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</si>
  <si>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</si>
  <si>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</si>
  <si>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</si>
  <si>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</si>
  <si>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</si>
  <si>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</si>
  <si>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</si>
  <si>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</si>
  <si>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</si>
  <si>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</si>
  <si>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</si>
  <si>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</si>
  <si>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</si>
  <si>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</si>
  <si>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</si>
  <si>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</si>
  <si>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</si>
  <si>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</si>
  <si>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</si>
  <si>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</si>
  <si>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</si>
  <si>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</si>
  <si>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</si>
  <si>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</si>
  <si>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</si>
  <si>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</si>
  <si>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</si>
  <si>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</si>
  <si>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</si>
  <si>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</si>
  <si>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</si>
  <si>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</si>
  <si>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</si>
  <si>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</si>
  <si>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</si>
  <si>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</si>
  <si>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</si>
  <si>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</si>
  <si>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</si>
  <si>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</si>
  <si>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</si>
  <si>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</si>
  <si>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</si>
  <si>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</si>
  <si>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</si>
  <si>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</si>
  <si>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</si>
  <si>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</si>
  <si>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</si>
  <si>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</si>
  <si>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</si>
  <si>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</si>
  <si>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</si>
  <si>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</si>
  <si>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</si>
  <si>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</si>
  <si>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</si>
  <si>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</si>
  <si>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</si>
  <si>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</si>
  <si>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</si>
  <si>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</si>
  <si>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</si>
  <si>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</si>
  <si>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</si>
  <si>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</si>
  <si>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</si>
  <si>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</si>
  <si>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</si>
  <si>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</si>
  <si>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</si>
  <si>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</si>
  <si>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</si>
  <si>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</si>
  <si>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</si>
  <si>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</si>
  <si>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</si>
  <si>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</si>
  <si>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</si>
  <si>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</si>
  <si>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</si>
  <si>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</si>
  <si>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</si>
  <si>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</si>
  <si>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</si>
  <si>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</si>
  <si>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</si>
  <si>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</si>
  <si>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</si>
  <si>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</si>
  <si>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</si>
  <si>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</si>
  <si>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</si>
  <si>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</si>
  <si>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</si>
  <si>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</si>
  <si>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</si>
  <si>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</si>
  <si>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</si>
  <si>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</si>
  <si>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</si>
  <si>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</si>
  <si>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</si>
  <si>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</si>
  <si>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</si>
  <si>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</si>
  <si>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</si>
  <si>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</si>
  <si>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</si>
  <si>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</si>
  <si>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</si>
  <si>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</si>
  <si>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</si>
  <si>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</si>
  <si>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</si>
  <si>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</si>
  <si>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</si>
  <si>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</si>
  <si>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</si>
  <si>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</si>
  <si>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</si>
  <si>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</si>
  <si>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</si>
  <si>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</si>
  <si>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</si>
  <si>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</si>
  <si>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</si>
  <si>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</si>
  <si>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</si>
  <si>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</si>
  <si>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</si>
  <si>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</si>
  <si>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</si>
  <si>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</si>
  <si>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</si>
  <si>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</si>
  <si>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</si>
  <si>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</si>
  <si>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</si>
  <si>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</si>
  <si>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</si>
  <si>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</si>
  <si>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</si>
  <si>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</si>
  <si>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</si>
  <si>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</si>
  <si>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</si>
  <si>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</si>
  <si>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</si>
  <si>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</si>
  <si>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</si>
  <si>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</si>
  <si>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</si>
  <si>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</si>
  <si>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</si>
  <si>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</si>
  <si>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</si>
  <si>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</si>
  <si>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</si>
  <si>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</si>
  <si>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</si>
  <si>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</si>
  <si>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</si>
  <si>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</si>
  <si>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</si>
  <si>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</si>
  <si>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</si>
  <si>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</si>
  <si>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</si>
  <si>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</si>
  <si>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</si>
  <si>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</si>
  <si>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</si>
  <si>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</si>
  <si>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</si>
  <si>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</si>
  <si>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</si>
  <si>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</si>
  <si>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</si>
  <si>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</si>
  <si>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</si>
  <si>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</si>
  <si>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</si>
  <si>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</si>
  <si>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</si>
  <si>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</si>
  <si>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</si>
  <si>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</si>
  <si>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</si>
  <si>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</si>
  <si>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</si>
  <si>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</si>
  <si>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</si>
  <si>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</si>
  <si>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</si>
  <si>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</si>
  <si>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</si>
  <si>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</si>
  <si>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</si>
  <si>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</si>
  <si>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</si>
  <si>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</si>
  <si>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</si>
  <si>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</si>
  <si>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</si>
  <si>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</si>
  <si>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</si>
  <si>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</si>
  <si>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</si>
  <si>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</si>
  <si>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</si>
  <si>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</si>
  <si>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</si>
  <si>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</si>
  <si>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</si>
  <si>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</si>
  <si>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</si>
  <si>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</si>
  <si>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</si>
  <si>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</si>
  <si>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</si>
  <si>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</si>
  <si>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</si>
  <si>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</si>
  <si>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</si>
  <si>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</si>
  <si>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</si>
  <si>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</si>
  <si>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</si>
  <si>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</si>
  <si>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</si>
  <si>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</si>
  <si>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</si>
  <si>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</si>
  <si>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</si>
  <si>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</si>
  <si>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</si>
  <si>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</si>
  <si>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</si>
  <si>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</si>
  <si>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</si>
  <si>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</si>
  <si>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</si>
  <si>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</si>
  <si>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</si>
  <si>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</si>
  <si>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</si>
  <si>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</si>
  <si>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</si>
  <si>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</si>
  <si>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</si>
  <si>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</si>
  <si>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</si>
  <si>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</si>
  <si>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</si>
  <si>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</si>
  <si>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</si>
  <si>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</si>
  <si>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</si>
  <si>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</si>
  <si>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</si>
  <si>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</si>
  <si>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</si>
  <si>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</si>
  <si>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</si>
  <si>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</si>
  <si>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</si>
  <si>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</si>
  <si>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</si>
  <si>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</si>
  <si>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</si>
  <si>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</si>
  <si>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</si>
  <si>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</si>
  <si>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</si>
  <si>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</si>
  <si>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</si>
  <si>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</si>
  <si>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</si>
  <si>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</si>
  <si>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</si>
  <si>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</si>
  <si>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</si>
  <si>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</si>
  <si>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</si>
  <si>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</si>
  <si>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</si>
  <si>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</si>
  <si>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</si>
  <si>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</si>
  <si>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</si>
  <si>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</si>
  <si>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</si>
  <si>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</si>
  <si>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</si>
  <si>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</si>
  <si>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</si>
  <si>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</si>
  <si>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</si>
  <si>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</si>
  <si>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</si>
  <si>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</si>
  <si>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</si>
  <si>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</si>
  <si>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</si>
  <si>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</si>
  <si>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</si>
  <si>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</si>
  <si>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</si>
  <si>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</si>
  <si>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</si>
  <si>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</si>
  <si>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</si>
  <si>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</si>
  <si>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</si>
  <si>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</si>
  <si>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</si>
  <si>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</si>
  <si>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</si>
  <si>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</si>
  <si>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</si>
  <si>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</si>
  <si>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</si>
  <si>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</si>
  <si>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</si>
  <si>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</si>
  <si>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</si>
  <si>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</si>
  <si>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</si>
  <si>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</si>
  <si>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</si>
  <si>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</si>
  <si>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</si>
  <si>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</si>
  <si>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</si>
  <si>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</si>
  <si>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</si>
  <si>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</si>
  <si>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</si>
  <si>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</si>
  <si>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</si>
  <si>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</si>
  <si>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</si>
  <si>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</si>
  <si>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</si>
  <si>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</si>
  <si>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</si>
  <si>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</si>
  <si>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</si>
  <si>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</si>
  <si>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</si>
  <si>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</si>
  <si>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</si>
  <si>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</si>
  <si>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</si>
  <si>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</si>
  <si>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</si>
  <si>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</si>
  <si>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</si>
  <si>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</si>
  <si>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</si>
  <si>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</si>
  <si>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</si>
  <si>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</si>
  <si>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</si>
  <si>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</si>
  <si>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</si>
  <si>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</si>
  <si>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</si>
  <si>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</si>
  <si>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</si>
  <si>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</si>
  <si>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</si>
  <si>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</si>
  <si>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</si>
  <si>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</si>
  <si>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</si>
  <si>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</si>
  <si>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</si>
  <si>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</si>
  <si>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</si>
  <si>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</si>
  <si>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</si>
  <si>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</si>
  <si>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</si>
  <si>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</si>
  <si>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</si>
  <si>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</si>
  <si>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</si>
  <si>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</si>
  <si>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</si>
  <si>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</si>
  <si>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</si>
  <si>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</si>
  <si>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</si>
  <si>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</si>
  <si>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</si>
  <si>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</si>
  <si>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</si>
  <si>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</si>
  <si>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</si>
  <si>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</si>
  <si>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</si>
  <si>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</si>
  <si>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</si>
  <si>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</si>
  <si>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</si>
  <si>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</si>
  <si>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</si>
  <si>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</si>
  <si>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</si>
  <si>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</si>
  <si>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</si>
  <si>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</si>
  <si>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</si>
  <si>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</si>
  <si>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</si>
  <si>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</si>
  <si>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</si>
  <si>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</si>
  <si>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</si>
  <si>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</si>
  <si>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</si>
  <si>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</si>
  <si>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</si>
  <si>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</si>
  <si>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</si>
  <si>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</si>
  <si>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</si>
  <si>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</si>
  <si>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</si>
  <si>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</si>
  <si>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</si>
  <si>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</si>
  <si>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</si>
  <si>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</si>
  <si>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</si>
  <si>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</si>
  <si>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</si>
  <si>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</si>
  <si>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</si>
  <si>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</si>
  <si>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</si>
  <si>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</si>
  <si>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</si>
  <si>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</si>
  <si>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</si>
  <si>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</si>
  <si>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</si>
  <si>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</si>
  <si>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</si>
  <si>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</si>
  <si>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</si>
  <si>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</si>
  <si>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</si>
  <si>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</si>
  <si>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</si>
  <si>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</si>
  <si>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</si>
  <si>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</si>
  <si>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</si>
  <si>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</si>
  <si>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</si>
  <si>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</si>
  <si>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</si>
  <si>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</si>
  <si>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</si>
  <si>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</si>
  <si>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</si>
  <si>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</si>
  <si>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</si>
  <si>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</si>
  <si>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</si>
  <si>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</si>
  <si>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</si>
  <si>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</si>
  <si>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</si>
  <si>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</si>
  <si>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</si>
  <si>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</si>
  <si>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</si>
  <si>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</si>
  <si>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</si>
  <si>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</si>
  <si>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</si>
  <si>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</si>
  <si>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</si>
  <si>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</si>
  <si>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</si>
  <si>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</si>
  <si>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</si>
  <si>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</si>
  <si>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</si>
  <si>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</si>
  <si>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</si>
  <si>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</si>
  <si>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</si>
  <si>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</si>
  <si>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</si>
  <si>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</si>
  <si>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</si>
  <si>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</si>
  <si>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</si>
  <si>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</si>
  <si>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</si>
  <si>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</si>
  <si>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</si>
  <si>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</si>
  <si>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</si>
  <si>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</si>
  <si>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</si>
  <si>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</si>
  <si>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</si>
  <si>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</si>
  <si>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</si>
  <si>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</si>
  <si>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</si>
  <si>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</si>
  <si>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</si>
  <si>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</si>
  <si>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</si>
  <si>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</si>
  <si>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</si>
  <si>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</si>
  <si>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</si>
  <si>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</si>
  <si>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</si>
  <si>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</si>
  <si>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</si>
  <si>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</si>
  <si>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</si>
  <si>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</si>
  <si>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</si>
  <si>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</si>
  <si>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</si>
  <si>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</si>
  <si>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</si>
  <si>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</si>
  <si>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</si>
  <si>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</si>
  <si>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</si>
  <si>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</si>
  <si>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</si>
  <si>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</si>
  <si>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</si>
  <si>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</si>
  <si>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</si>
  <si>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</si>
  <si>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</si>
  <si>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</si>
  <si>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</si>
  <si>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</si>
  <si>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</si>
  <si>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</si>
  <si>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</si>
  <si>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</si>
  <si>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</si>
  <si>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</si>
  <si>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</si>
  <si>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</si>
  <si>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</si>
  <si>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</si>
  <si>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</si>
  <si>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</si>
  <si>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</si>
  <si>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</si>
  <si>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</si>
  <si>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</si>
  <si>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</si>
  <si>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</si>
  <si>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</si>
  <si>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</si>
  <si>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</si>
  <si>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</si>
  <si>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</si>
  <si>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</si>
  <si>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</si>
  <si>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</si>
  <si>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</si>
  <si>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</si>
  <si>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</si>
  <si>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</si>
  <si>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</si>
  <si>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</si>
  <si>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</si>
  <si>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</si>
  <si>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</si>
  <si>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</si>
  <si>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</si>
  <si>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</si>
  <si>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</si>
  <si>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</si>
  <si>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</si>
  <si>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</si>
  <si>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</si>
  <si>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</si>
  <si>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</si>
  <si>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</si>
  <si>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</si>
  <si>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</si>
  <si>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</si>
  <si>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</si>
  <si>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</si>
  <si>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</si>
  <si>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</si>
  <si>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</si>
  <si>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</si>
  <si>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</si>
  <si>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</si>
  <si>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</si>
  <si>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</si>
  <si>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</si>
  <si>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</si>
  <si>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</si>
  <si>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</si>
  <si>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</si>
  <si>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</si>
  <si>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</si>
  <si>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</si>
  <si>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</si>
  <si>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</si>
  <si>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</si>
  <si>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</si>
  <si>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</si>
  <si>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</si>
  <si>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</si>
  <si>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</si>
  <si>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</si>
  <si>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</si>
  <si>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</si>
  <si>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</si>
  <si>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</si>
  <si>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</si>
  <si>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</si>
  <si>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</si>
  <si>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</si>
  <si>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</si>
  <si>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</si>
  <si>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</si>
  <si>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</si>
  <si>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</si>
  <si>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</si>
  <si>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</si>
  <si>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</si>
  <si>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</si>
  <si>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</si>
  <si>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</si>
  <si>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</si>
  <si>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</si>
  <si>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</si>
  <si>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</si>
  <si>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</si>
  <si>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</si>
  <si>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</si>
  <si>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</si>
  <si>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</si>
  <si>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</si>
  <si>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</si>
  <si>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</si>
  <si>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</si>
  <si>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</si>
  <si>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</si>
  <si>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</si>
  <si>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</si>
  <si>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</si>
  <si>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</si>
  <si>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</si>
  <si>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</si>
  <si>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</si>
  <si>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</si>
  <si>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</si>
  <si>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</si>
  <si>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</si>
  <si>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</si>
  <si>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</si>
  <si>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</si>
  <si>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</si>
  <si>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</si>
  <si>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</si>
  <si>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</si>
  <si>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</si>
  <si>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</si>
  <si>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</si>
  <si>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</si>
  <si>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</si>
  <si>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</si>
  <si>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</si>
  <si>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</si>
  <si>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</si>
  <si>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</si>
  <si>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</si>
  <si>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</si>
  <si>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</si>
  <si>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</si>
  <si>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</si>
  <si>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</si>
  <si>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</si>
  <si>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</si>
  <si>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</si>
  <si>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</si>
  <si>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</si>
  <si>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</si>
  <si>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</si>
  <si>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</si>
  <si>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</si>
  <si>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</si>
  <si>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</si>
  <si>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</si>
  <si>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</si>
  <si>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</si>
  <si>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</si>
  <si>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</si>
  <si>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</si>
  <si>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</si>
  <si>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</si>
  <si>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</si>
  <si>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</si>
  <si>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</si>
  <si>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</si>
  <si>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</si>
  <si>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</si>
  <si>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</si>
  <si>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</si>
  <si>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</si>
  <si>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</si>
  <si>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</si>
  <si>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</si>
  <si>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</si>
  <si>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</si>
  <si>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</si>
  <si>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</si>
  <si>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</si>
  <si>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</si>
  <si>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</si>
  <si>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</si>
  <si>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</si>
  <si>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</si>
  <si>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</si>
  <si>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</si>
  <si>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</si>
  <si>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</si>
  <si>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</si>
  <si>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</si>
  <si>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</si>
  <si>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</si>
  <si>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</si>
  <si>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</si>
  <si>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</si>
  <si>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</si>
  <si>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</si>
  <si>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</si>
  <si>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</si>
  <si>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</si>
  <si>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</si>
  <si>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</si>
  <si>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</si>
  <si>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</si>
  <si>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</si>
  <si>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</si>
  <si>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</si>
  <si>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</si>
  <si>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</si>
  <si>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</si>
  <si>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</si>
  <si>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</si>
  <si>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</si>
  <si>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</si>
  <si>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</si>
  <si>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</si>
  <si>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</si>
  <si>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</si>
  <si>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</si>
  <si>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</si>
  <si>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</si>
  <si>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</si>
  <si>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</si>
  <si>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</si>
  <si>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</si>
  <si>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</si>
  <si>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</si>
  <si>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</si>
  <si>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</si>
  <si>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</si>
  <si>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</si>
  <si>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</si>
  <si>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</si>
  <si>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</si>
  <si>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</si>
  <si>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</si>
  <si>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</si>
  <si>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</si>
  <si>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</si>
  <si>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</si>
  <si>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</si>
  <si>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</si>
  <si>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</si>
  <si>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</si>
  <si>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</si>
  <si>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</si>
  <si>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</si>
  <si>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</si>
  <si>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</si>
  <si>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</si>
  <si>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</si>
  <si>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</si>
  <si>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</si>
  <si>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</si>
  <si>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</si>
  <si>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</si>
  <si>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</si>
  <si>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</si>
  <si>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</si>
  <si>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</si>
  <si>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</si>
  <si>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</si>
  <si>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</si>
  <si>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</si>
  <si>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</si>
  <si>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</si>
  <si>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</si>
  <si>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</si>
  <si>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</si>
  <si>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</si>
  <si>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</si>
  <si>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</si>
  <si>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</si>
  <si>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</si>
  <si>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</si>
  <si>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</si>
  <si>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</si>
  <si>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</si>
  <si>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</si>
  <si>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</si>
  <si>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</si>
  <si>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</si>
  <si>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</si>
  <si>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</si>
  <si>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</si>
  <si>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</si>
  <si>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</si>
  <si>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</si>
  <si>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</si>
  <si>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</si>
  <si>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</si>
  <si>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</si>
  <si>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</si>
  <si>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</si>
  <si>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</si>
  <si>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</si>
  <si>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</si>
  <si>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</si>
  <si>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</si>
  <si>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</si>
  <si>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</si>
  <si>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</si>
  <si>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</si>
  <si>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</si>
  <si>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</si>
  <si>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</si>
  <si>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</si>
  <si>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</si>
  <si>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</si>
  <si>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</si>
  <si>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</si>
  <si>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</si>
  <si>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</si>
  <si>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</si>
  <si>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</si>
  <si>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</si>
  <si>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</si>
  <si>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</si>
  <si>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</si>
  <si>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</si>
  <si>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</si>
  <si>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</si>
  <si>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</si>
  <si>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</si>
  <si>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</si>
  <si>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</si>
  <si>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</si>
  <si>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</si>
  <si>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</si>
  <si>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</si>
  <si>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</si>
  <si>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</si>
  <si>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</si>
  <si>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</si>
  <si>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</si>
  <si>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</si>
  <si>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</si>
  <si>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</si>
  <si>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</si>
  <si>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</si>
  <si>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</si>
  <si>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</si>
  <si>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</si>
  <si>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</si>
  <si>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</si>
  <si>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</si>
  <si>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</si>
  <si>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</si>
  <si>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</si>
  <si>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</si>
  <si>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</si>
  <si>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</si>
  <si>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</si>
  <si>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</si>
  <si>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</si>
  <si>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</si>
  <si>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</si>
  <si>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</si>
  <si>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</si>
  <si>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</si>
  <si>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</si>
  <si>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</si>
  <si>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</si>
  <si>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</si>
  <si>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</si>
  <si>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</si>
  <si>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</si>
  <si>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</si>
  <si>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</si>
  <si>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</si>
  <si>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</si>
  <si>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</si>
  <si>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</si>
  <si>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</si>
  <si>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</si>
  <si>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</si>
  <si>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</si>
  <si>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</si>
  <si>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</si>
  <si>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</si>
  <si>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</si>
  <si>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</si>
  <si>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</si>
  <si>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</si>
  <si>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</si>
  <si>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</si>
  <si>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</si>
  <si>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</si>
  <si>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</si>
  <si>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</si>
  <si>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</si>
  <si>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</si>
  <si>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</si>
  <si>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</si>
  <si>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</si>
  <si>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</si>
  <si>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</si>
  <si>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</si>
  <si>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</si>
  <si>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</si>
  <si>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</si>
  <si>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</si>
  <si>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</si>
  <si>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</si>
  <si>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</si>
  <si>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</si>
  <si>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</si>
  <si>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</si>
  <si>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</si>
  <si>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</si>
  <si>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</si>
  <si>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</si>
  <si>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</si>
  <si>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</si>
  <si>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</si>
  <si>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</si>
  <si>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</si>
  <si>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</si>
  <si>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</si>
  <si>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</si>
  <si>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</si>
  <si>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</si>
  <si>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</si>
  <si>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</si>
  <si>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</si>
  <si>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</si>
  <si>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</si>
  <si>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</si>
  <si>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</si>
  <si>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</si>
  <si>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</si>
  <si>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</si>
  <si>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</si>
  <si>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</si>
  <si>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</si>
  <si>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</si>
  <si>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</si>
  <si>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</si>
  <si>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</si>
  <si>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</si>
  <si>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</si>
  <si>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</si>
  <si>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</si>
  <si>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</si>
  <si>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</si>
  <si>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</si>
  <si>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</si>
  <si>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</si>
  <si>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</si>
  <si>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</si>
  <si>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</si>
  <si>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</si>
  <si>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</si>
  <si>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</si>
  <si>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</si>
  <si>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</si>
  <si>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</si>
  <si>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</si>
  <si>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</si>
  <si>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</si>
  <si>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</si>
  <si>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</si>
  <si>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</si>
  <si>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</si>
  <si>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</si>
  <si>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</si>
  <si>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</si>
  <si>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</si>
  <si>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</si>
  <si>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</si>
  <si>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</si>
  <si>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</si>
  <si>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</si>
  <si>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</si>
  <si>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</si>
  <si>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</si>
  <si>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</si>
  <si>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</si>
  <si>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</si>
  <si>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</si>
  <si>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</si>
  <si>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</si>
  <si>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</si>
  <si>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</si>
  <si>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</si>
  <si>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</si>
  <si>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</si>
  <si>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</si>
  <si>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</si>
  <si>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</si>
  <si>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</si>
  <si>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</si>
  <si>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</si>
  <si>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</si>
  <si>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</si>
  <si>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</si>
  <si>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</si>
  <si>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</si>
  <si>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</si>
  <si>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</si>
  <si>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</si>
  <si>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</si>
  <si>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</si>
  <si>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</si>
  <si>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</si>
  <si>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</si>
  <si>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</si>
  <si>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</si>
  <si>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</si>
  <si>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</si>
  <si>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</si>
  <si>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</si>
  <si>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</si>
  <si>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</si>
  <si>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</si>
  <si>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</si>
  <si>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</si>
  <si>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</si>
  <si>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</si>
  <si>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</si>
  <si>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</si>
  <si>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</si>
  <si>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</si>
  <si>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</si>
  <si>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</si>
  <si>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</si>
  <si>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</si>
  <si>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</si>
  <si>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</si>
  <si>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</si>
  <si>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</si>
  <si>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</si>
  <si>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</si>
  <si>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</si>
  <si>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</si>
  <si>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</si>
  <si>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</si>
  <si>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</si>
  <si>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</si>
  <si>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</si>
  <si>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</si>
  <si>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</si>
  <si>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</si>
  <si>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</si>
  <si>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</si>
  <si>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</si>
  <si>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</si>
  <si>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</si>
  <si>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</si>
  <si>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</si>
  <si>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</si>
  <si>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</si>
  <si>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</si>
  <si>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</si>
  <si>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</si>
  <si>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</si>
  <si>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</si>
  <si>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</si>
  <si>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</si>
  <si>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</si>
  <si>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</si>
  <si>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</si>
  <si>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</si>
  <si>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</si>
  <si>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</si>
  <si>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</si>
  <si>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</si>
  <si>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</si>
  <si>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</si>
  <si>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</si>
  <si>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</si>
  <si>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</si>
  <si>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</si>
  <si>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</si>
  <si>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</si>
  <si>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</si>
  <si>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</si>
  <si>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</si>
  <si>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</si>
  <si>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</si>
  <si>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</si>
  <si>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</si>
  <si>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</si>
  <si>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</si>
  <si>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</si>
  <si>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</si>
  <si>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</si>
  <si>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</si>
  <si>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</si>
  <si>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</si>
  <si>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</si>
  <si>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</si>
  <si>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</si>
  <si>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</si>
  <si>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</si>
  <si>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</si>
  <si>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</si>
  <si>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</si>
  <si>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</si>
  <si>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</si>
  <si>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</si>
  <si>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</si>
  <si>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</si>
  <si>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</si>
  <si>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</si>
  <si>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</si>
  <si>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</si>
  <si>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</si>
  <si>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</si>
  <si>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</si>
  <si>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</si>
  <si>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</si>
  <si>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</si>
  <si>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</si>
  <si>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</si>
  <si>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</si>
  <si>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</si>
  <si>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</si>
  <si>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</si>
  <si>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</si>
  <si>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</si>
  <si>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</si>
  <si>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</si>
  <si>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</si>
  <si>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</si>
  <si>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</si>
  <si>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</si>
  <si>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</si>
  <si>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</si>
  <si>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</si>
  <si>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</si>
  <si>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</si>
  <si>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</si>
  <si>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</si>
  <si>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</si>
  <si>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</si>
  <si>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</si>
  <si>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</si>
  <si>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</si>
  <si>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</si>
  <si>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</si>
  <si>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</si>
  <si>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</si>
  <si>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</si>
  <si>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</si>
  <si>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</si>
  <si>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</si>
  <si>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</si>
  <si>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</si>
  <si>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</si>
  <si>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</si>
  <si>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</si>
  <si>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</si>
  <si>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</si>
  <si>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</si>
  <si>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</si>
  <si>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</si>
  <si>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</si>
  <si>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</si>
  <si>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</si>
  <si>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</si>
  <si>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</si>
  <si>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</si>
  <si>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</si>
  <si>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</si>
  <si>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</si>
  <si>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</si>
  <si>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</si>
  <si>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</si>
  <si>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</si>
  <si>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</si>
  <si>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</si>
  <si>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</si>
  <si>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</si>
  <si>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</si>
  <si>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</si>
  <si>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</si>
  <si>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</si>
  <si>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</si>
  <si>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</si>
  <si>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</si>
  <si>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</si>
  <si>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</si>
  <si>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</si>
  <si>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</si>
  <si>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</si>
  <si>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</si>
  <si>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</si>
  <si>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</si>
  <si>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</si>
  <si>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</si>
  <si>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</si>
  <si>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</si>
  <si>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</si>
  <si>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</si>
  <si>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</si>
  <si>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</si>
  <si>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</si>
  <si>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</si>
  <si>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</si>
  <si>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</si>
  <si>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</si>
  <si>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</si>
  <si>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</si>
  <si>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</si>
  <si>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</si>
  <si>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</si>
  <si>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</si>
  <si>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</si>
  <si>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</si>
  <si>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</si>
  <si>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</si>
  <si>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</si>
  <si>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</si>
  <si>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</si>
  <si>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</si>
  <si>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</si>
  <si>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</si>
  <si>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</si>
  <si>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</si>
  <si>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</si>
  <si>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</si>
  <si>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</si>
  <si>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</si>
  <si>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</si>
  <si>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</si>
  <si>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</si>
  <si>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</si>
  <si>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</si>
  <si>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</si>
  <si>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</si>
  <si>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</si>
  <si>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</si>
  <si>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</si>
  <si>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</si>
  <si>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</si>
  <si>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</si>
  <si>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</si>
  <si>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</si>
  <si>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</si>
  <si>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</si>
  <si>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</si>
  <si>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</si>
  <si>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</si>
  <si>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</si>
  <si>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</si>
  <si>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</si>
  <si>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</si>
  <si>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</si>
  <si>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</si>
  <si>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</si>
  <si>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</si>
  <si>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</si>
  <si>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</si>
  <si>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</si>
  <si>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</si>
  <si>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</si>
  <si>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</si>
  <si>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</si>
  <si>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</si>
  <si>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</si>
  <si>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</si>
  <si>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</si>
  <si>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</si>
  <si>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</si>
  <si>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</si>
  <si>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</si>
  <si>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</si>
  <si>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</si>
  <si>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</si>
  <si>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</si>
  <si>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</si>
  <si>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</si>
  <si>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</si>
  <si>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</si>
  <si>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</si>
  <si>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</si>
  <si>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</si>
  <si>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</si>
  <si>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</si>
  <si>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</si>
  <si>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</si>
  <si>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</si>
  <si>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</si>
  <si>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</si>
  <si>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</si>
  <si>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</si>
  <si>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</si>
  <si>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</si>
  <si>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</si>
  <si>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</si>
  <si>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</si>
  <si>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</si>
  <si>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</si>
  <si>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</si>
  <si>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</si>
  <si>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</si>
  <si>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</si>
  <si>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</si>
  <si>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</si>
  <si>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</si>
  <si>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</si>
  <si>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</si>
  <si>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</si>
  <si>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</si>
  <si>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</si>
  <si>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</si>
  <si>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</si>
  <si>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</si>
  <si>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</si>
  <si>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</si>
  <si>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</si>
  <si>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</si>
  <si>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</si>
  <si>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</si>
  <si>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</si>
  <si>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</si>
  <si>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</si>
  <si>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</si>
  <si>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</si>
  <si>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</si>
  <si>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</si>
  <si>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</si>
  <si>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</si>
  <si>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</si>
  <si>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</si>
  <si>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</si>
  <si>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</si>
  <si>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</si>
  <si>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</si>
  <si>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</si>
  <si>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</si>
  <si>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</si>
  <si>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</si>
  <si>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</si>
  <si>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</si>
  <si>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</si>
  <si>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</si>
  <si>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</si>
  <si>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</si>
  <si>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</si>
  <si>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</si>
  <si>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</si>
  <si>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</si>
  <si>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</si>
  <si>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</si>
  <si>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</si>
  <si>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</si>
  <si>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</si>
  <si>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</si>
  <si>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</si>
  <si>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</si>
  <si>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</si>
  <si>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</si>
  <si>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</si>
  <si>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</si>
  <si>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</si>
  <si>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</si>
  <si>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</si>
  <si>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</si>
  <si>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</si>
  <si>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</si>
  <si>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</si>
  <si>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</si>
  <si>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</si>
  <si>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</si>
  <si>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</si>
  <si>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</si>
  <si>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</si>
  <si>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</si>
  <si>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</si>
  <si>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</si>
  <si>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</si>
  <si>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</si>
  <si>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</si>
  <si>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</si>
  <si>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</si>
  <si>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</si>
  <si>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</si>
  <si>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</si>
  <si>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</si>
  <si>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</si>
  <si>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</si>
  <si>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</si>
  <si>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</si>
  <si>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</si>
  <si>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</si>
  <si>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</si>
  <si>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</si>
  <si>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</si>
  <si>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</si>
  <si>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</si>
  <si>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</si>
  <si>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</si>
  <si>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</si>
  <si>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</si>
  <si>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</si>
  <si>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</si>
  <si>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</si>
  <si>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</si>
  <si>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</si>
  <si>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</si>
  <si>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</si>
  <si>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</si>
  <si>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</si>
  <si>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</si>
  <si>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</si>
  <si>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</si>
  <si>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</si>
  <si>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</si>
  <si>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</si>
  <si>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</si>
  <si>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</si>
  <si>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</si>
  <si>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</si>
  <si>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</si>
  <si>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</si>
  <si>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</si>
  <si>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</si>
  <si>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</si>
  <si>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</si>
  <si>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</si>
  <si>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</si>
  <si>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</si>
  <si>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</si>
  <si>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</si>
  <si>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</si>
  <si>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</si>
  <si>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</si>
  <si>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</si>
  <si>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</si>
  <si>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</si>
  <si>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</si>
  <si>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</si>
  <si>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</si>
  <si>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</si>
  <si>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</si>
  <si>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</si>
  <si>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</si>
  <si>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</si>
  <si>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</si>
  <si>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</si>
  <si>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</si>
  <si>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</si>
  <si>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</si>
  <si>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</si>
  <si>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</si>
  <si>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</si>
  <si>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</si>
  <si>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</si>
  <si>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</si>
  <si>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</si>
  <si>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</si>
  <si>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</si>
  <si>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</si>
  <si>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</si>
  <si>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</si>
  <si>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</si>
  <si>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</si>
  <si>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</si>
  <si>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</si>
  <si>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</si>
  <si>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</si>
  <si>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</si>
  <si>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</si>
  <si>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</si>
  <si>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</si>
  <si>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</si>
  <si>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</si>
  <si>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</si>
  <si>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</si>
  <si>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</si>
  <si>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</si>
  <si>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</si>
  <si>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</si>
  <si>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</si>
  <si>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</si>
  <si>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</si>
  <si>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</si>
  <si>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</si>
  <si>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</si>
  <si>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</si>
  <si>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</si>
  <si>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</si>
  <si>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</si>
  <si>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</si>
  <si>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</si>
  <si>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</si>
  <si>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</si>
  <si>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</si>
  <si>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</si>
  <si>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</si>
  <si>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</si>
  <si>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</si>
  <si>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</si>
  <si>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</si>
  <si>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</si>
  <si>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</si>
  <si>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</si>
  <si>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</si>
  <si>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</si>
  <si>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</si>
  <si>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</si>
  <si>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</si>
  <si>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</si>
  <si>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</si>
  <si>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</si>
  <si>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</si>
  <si>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</si>
  <si>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</si>
  <si>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</si>
  <si>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</si>
  <si>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</si>
  <si>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</si>
  <si>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</si>
  <si>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</si>
  <si>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</si>
  <si>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</si>
  <si>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</si>
  <si>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</si>
  <si>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</si>
  <si>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</si>
  <si>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</si>
  <si>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</si>
  <si>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</si>
  <si>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</si>
  <si>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</si>
  <si>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</si>
  <si>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</si>
  <si>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</si>
  <si>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</si>
  <si>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</si>
  <si>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</si>
  <si>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</si>
  <si>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</si>
  <si>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</si>
  <si>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</si>
  <si>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</si>
  <si>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</si>
  <si>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</si>
  <si>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</si>
  <si>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</si>
  <si>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</si>
  <si>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</si>
  <si>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</si>
  <si>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</si>
  <si>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</si>
  <si>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</si>
  <si>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</si>
  <si>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</si>
  <si>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</si>
  <si>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</si>
  <si>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</si>
  <si>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</si>
  <si>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</si>
  <si>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</si>
  <si>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</si>
  <si>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</si>
  <si>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</si>
  <si>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</si>
  <si>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</si>
  <si>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</si>
  <si>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</si>
  <si>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</si>
  <si>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</si>
  <si>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</si>
  <si>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</si>
  <si>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</si>
  <si>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</si>
  <si>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</si>
  <si>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</si>
  <si>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</si>
  <si>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</si>
  <si>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</si>
  <si>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</si>
  <si>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</si>
  <si>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</si>
  <si>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</si>
  <si>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</si>
  <si>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PCM-20251118-00000458</t>
  </si>
  <si>
    <t>team moved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</si>
  <si>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</si>
  <si>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</si>
  <si>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</si>
  <si>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</si>
  <si>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</si>
  <si>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</si>
  <si>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</si>
  <si>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</si>
  <si>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</si>
  <si>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</si>
  <si>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</si>
  <si>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</si>
  <si>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</si>
  <si>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</si>
  <si>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</si>
  <si>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</si>
  <si>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</si>
  <si>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</si>
  <si>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</si>
  <si>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</si>
  <si>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</si>
  <si>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</si>
  <si>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</si>
  <si>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</si>
  <si>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</si>
  <si>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</si>
  <si>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</si>
  <si>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</si>
  <si>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</si>
  <si>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</si>
  <si>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</si>
  <si>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</si>
  <si>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</si>
  <si>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</si>
  <si>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</si>
  <si>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</si>
  <si>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</si>
  <si>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</si>
  <si>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</si>
  <si>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</si>
  <si>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</si>
  <si>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</si>
  <si>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</si>
  <si>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</si>
  <si>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</si>
  <si>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</si>
  <si>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</si>
  <si>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</si>
  <si>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</si>
  <si>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</si>
  <si>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</si>
  <si>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</si>
  <si>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</si>
  <si>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</si>
  <si>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</si>
  <si>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</si>
  <si>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</si>
  <si>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</si>
  <si>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</si>
  <si>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</si>
  <si>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</si>
  <si>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</si>
  <si>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</si>
  <si>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</si>
  <si>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</si>
  <si>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</si>
  <si>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</si>
  <si>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</si>
  <si>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</si>
  <si>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</si>
  <si>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</si>
  <si>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</si>
  <si>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</si>
  <si>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</si>
  <si>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</si>
  <si>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</si>
  <si>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</si>
  <si>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</si>
  <si>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</si>
  <si>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</si>
  <si>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</si>
  <si>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</si>
  <si>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</si>
  <si>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</si>
  <si>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</si>
  <si>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</si>
  <si>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</si>
  <si>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was access night issue as located at USF areaem team need  80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</si>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</sst>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2" totalsRowShown="0" headerRowDxfId="157" dataDxfId="156" headerRowBorderDxfId="154" tableBorderDxfId="155" totalsRowBorderDxfId="153">
  <autoFilter ref="A1:CJ2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4" totalsRowShown="0" headerRowDxfId="48" dataDxfId="47" headerRowBorderDxfId="45" tableBorderDxfId="46" totalsRowBorderDxfId="44">
  <autoFilter ref="A1:L5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tabSelected="1" workbookViewId="0">
      <selection activeCell="D11" sqref="D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316.38586203703744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11783</v>
      </c>
      <c r="E3" s="130" t="s">
        <v>39021</v>
      </c>
      <c r="F3" s="127">
        <v>45979.32130787037</v>
      </c>
      <c r="G3" s="131">
        <f ca="1">IFERROR(NOW()-F3,"")</f>
        <v>1.298009259335231E-2</v>
      </c>
      <c r="H3" s="127">
        <v>45979.316238425927</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45979.334287962964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45979.334287962964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45979.334287962964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45979.334287962964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45979.334287962964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45979.334287962964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45979.334287962964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45979.334287962964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45979.334287962964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45979.334287962964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45979.334287962964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45979.334287962964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45979.334287962964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45979.334287962964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45979.334287962964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45979.334287962964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45979.334287962964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45979.334287962964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45979.334287962964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45979.334287962964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45979.334287962964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45979.334287962964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45979.334287962964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45979.334287962964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45979.334287962964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45979.334287962964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45979.334287962964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45979.334287962964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45979.334287962964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45979.334287962964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45979.334287962964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45979.334287962964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45979.334287962964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45979.334287962964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45979.334287962964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45979.334287962964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45979.334287962964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45979.334287962964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45979.334287962964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45979.334287962964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45979.334287962964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45979.334287962964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45979.334287962964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45979.334287962964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45979.334287962964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45979.334287962964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45979.334287962964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45979.334287962964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45979.334287962964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45979.334287962964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45979.334287962964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45979.334287962964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45979.334287962964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45979.334287962964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45979.334287962964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45979.334287962964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45979.334287962964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45979.334287962964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45979.334287962964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45979.334287962964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45979.334287962964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45979.334287962964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45979.334287962964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45979.334287962964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45979.334287962964</v>
      </c>
      <c r="H68" s="127"/>
      <c r="I68" s="129" t="str">
        <f>IFERROR(VLOOKUP(D68,DB!A:F,6,0),"")</f>
        <v/>
      </c>
      <c r="J68" s="129" t="str">
        <f>IFERROR(VLOOKUP(D68,DB!A:G,7,0),"")</f>
        <v/>
      </c>
      <c r="K68" s="132"/>
      <c r="L68" s="133" t="str">
        <f>IFERROR(VLOOKUP(D68,DB!A:I,9,0),"")</f>
        <v/>
      </c>
    </row>
  </sheetData>
  <customSheetViews>
    <customSheetView guid="{F6042A99-DD27-4453-835D-0834D95730CC}" filter="1" showAutoFilter="1">
      <pageMargins left="0" right="0" top="0" bottom="0" header="0" footer="0"/>
      <autoFilter ref="B1:M1" xr:uid="{D1944CE8-3B26-4260-924F-83FC351E3F4F}"/>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2"/>
  <sheetViews>
    <sheetView workbookViewId="0">
      <pane ySplit="1" topLeftCell="A2" activePane="bottomLeft" state="frozen"/>
      <selection pane="bottomLeft" activeCell="K13" sqref="K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154.33445000000211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0.59608194444444962</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45979.334287962964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45979.334287962964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45979.334287962964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45979.334287962964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45979.334287962964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45979.334287962964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45979.334287962964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45979.334287962964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45979.334287962964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45979.334287962964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45979.334287962964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45979.334287962964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45979.334287962964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45979.334287962964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45979.334287962964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45979.334287962964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45979.334287962964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45979.334287962964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45979.334287962964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45979.334287962964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45979.334287962964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45979.334287962964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45979.334287962964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45979.334287962964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45979.334287962964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45979.334287962964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45979.334287962964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45979.334287962964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45979.334287962964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45979.334287962964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45979.334287962964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45979.334287962964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45979.334287962964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45979.334287962964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45979.334287962964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45979.334287962964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45979.334287962964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45979.334287962964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45979.334287962964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45979.334287962964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45979.334287962964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45979.334287962964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45979.334287962964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45979.334287962964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45979.334287962964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45979.334287962964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45979.334287962964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45979.334287962964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45979.334287962964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45979.334287962964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45979.334287962964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45979.334287962964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45979.334287962964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45979.334287962964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45979.334287962964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45979.334287962964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45979.334287962964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45979.334287962964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45979.334287962964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45979.334287962964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45979.334287962964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45979.334287962964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45979.334287962964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45979.334287962964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45979.334287962964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45979.334287962964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45979.334287962964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45979.334287962964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45979.334287962964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45979.334287962964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45979.334287962964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45979.334287962964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45979.334287962964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45979.334287962964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45979.334287962964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45979.334287962964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45979.334287962964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45979.334287962964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45979.334287962964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45979.334287962964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45979.334287962964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45979.334287962964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45979.334287962964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45979.334287962964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45979.334287962964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45979.334287962964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45979.334287962964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45979.334287962964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45979.334287962964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45979.334287962964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45979.334287962964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45979.334287962964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45979.334287962964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45979.334287962964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45979.334287962964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45979.334287962964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45979.334287962964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45979.334287962964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45979.334287962964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45979.334287962964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45979.334287962964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45979.334287962964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45979.334287962964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45979.334287962964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45979.334287962964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45979.334287962964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45979.334287962964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45979.334287962964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45979.334287962964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45979.334287962964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45979.334287962964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45979.334287962964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45979.334287962964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45979.334287962964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45979.334287962964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45979.334287962964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45979.334287962964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45979.334287962964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45979.334287962964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45979.334287962964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45979.334287962964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45979.334287962964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45979.334287962964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45979.334287962964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45979.334287962964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45979.334287962964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45979.334287962964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45979.334287962964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45979.334287962964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45979.334287962964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45979.334287962964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45979.334287962964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45979.334287962964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45979.334287962964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45979.334287962964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45979.334287962964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45979.334287962964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45979.334287962964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45979.334287962964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45979.334287962964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45979.334287962964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45979.334287962964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45979.334287962964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45979.334287962964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45979.334287962964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45979.334287962964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45979.334287962964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45979.334287962964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45979.334287962964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45979.334287962964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45979.334287962964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45979.334287962964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45979.334287962964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45979.334287962964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45979.334287962964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45979.334287962964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45979.334287962964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45979.334287962964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45979.334287962964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45979.334287962964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45979.334287962964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45979.334287962964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45979.334287962964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45979.334287962964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45979.334287962964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45979.334287962964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45979.334287962964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45979.334287962964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45979.334287962964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45979.334287962964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45979.334287962964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45979.334287962964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45979.334287962964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45979.334287962964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45979.334287962964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45979.334287962964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45979.334287962964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45979.334287962964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45979.334287962964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45979.334287962964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45979.334287962964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45979.334287962964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45979.334287962964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45979.334287962964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45979.334287962964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45979.334287962964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45979.334287962964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45979.334287962964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45979.334287962964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45979.334287962964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45979.334287962964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45979.334287962964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45979.334287962964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45979.334287962964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45979.334287962964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45979.334287962964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45979.334287962964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45979.334287962964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sheetData>
  <dataValidations count="2">
    <dataValidation allowBlank="1" showInputMessage="1" showErrorMessage="1" sqref="E1" xr:uid="{4D935161-CDD3-4592-B877-3FB59C99E142}"/>
    <dataValidation type="list" allowBlank="1" showInputMessage="1" showErrorMessage="1" sqref="E3:E2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45979.334287962964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45979.334287962964</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45979.334287962964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45979.334287962964</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45979.334287962964</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45979.334287962964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45979.334287962964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45979.334287962964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45979.334287962964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45979.334287962964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45979.334287962964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45979.334287962964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45979.334287962964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45979.334287962964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45979.334287962964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45979.334287962964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45979.334287962964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45979.334287962964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45979.334287962964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45979.334287962964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45979.334287962964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45979.334287962964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45979.334287962964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45979.334287962964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45979.334287962964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45979.334287962964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45979.334287962964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45979.334287962964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45979.334287962964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45979.334287962964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45979.334287962964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45979.334287962964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45979.334287962964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45979.334287962964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45979.334287962964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45979.334287962964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45979.334287962964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45979.334287962964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45979.334287962964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45979.334287962964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45979.334287962964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45979.334287962964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45979.334287962964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45979.334287962964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45979.334287962964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45979.334287962964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45979.334287962964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45979.334287962964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45979.334287962964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45979.334287962964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45979.334287962964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45979.334287962964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45979.334287962964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45979.334287962964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45979.334287962964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45979.334287962964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45979.334287962964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45979.334287962964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45979.334287962964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45979.334287962964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45979.334287962964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45979.334287962964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45979.334287962964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45979.334287962964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45979.334287962964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45979.334287962964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45979.334287962964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45979.334287962964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45979.334287962964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45979.334287962964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45979.334287962964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45979.334287962964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45979.334287962964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45979.334287962964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45979.334287962964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45979.334287962964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45979.334287962964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45979.334287962964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45979.334287962964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45979.334287962964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45979.334287962964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45979.334287962964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45979.334287962964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45979.334287962964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45979.334287962964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45979.334287962964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45979.334287962964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45979.334287962964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45979.334287962964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45979.334287962964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45979.334287962964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45979.334287962964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45979.334287962964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45979.334287962964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45979.334287962964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45979.334287962964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45979.334287962964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45979.334287962964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45979.334287962964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45979.334287962964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45979.334287962964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45979.334287962964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45979.334287962964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45979.334287962964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45979.334287962964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45979.334287962964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45979.334287962964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45979.334287962964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45979.334287962964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45979.334287962964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45979.334287962964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45979.334287962964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45979.334287962964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45979.334287962964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45979.334287962964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45979.334287962964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45979.334287962964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45979.334287962964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45979.334287962964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45979.334287962964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45979.334287962964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45979.334287962964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45979.334287962964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45979.334287962964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45979.334287962964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45979.334287962964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45979.334287962964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45979.334287962964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45979.334287962964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45979.334287962964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45979.334287962964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45979.334287962964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45979.334287962964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45979.334287962964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45979.334287962964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45979.334287962964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45979.334287962964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45979.334287962964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45979.334287962964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45979.334287962964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45979.334287962964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45979.334287962964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45979.334287962964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45979.334287962964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45979.334287962964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45979.334287962964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45979.334287962964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45979.334287962964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45979.334287962964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45979.334287962964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45979.334287962964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45979.334287962964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45979.334287962964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45979.334287962964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45979.334287962964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45979.334287962964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45979.334287962964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45979.334287962964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45979.334287962964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45979.334287962964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45979.334287962964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45979.334287962964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45979.334287962964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45979.334287962964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45979.334287962964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45979.334287962964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45979.334287962964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45979.334287962964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45979.334287962964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45979.334287962964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45979.334287962964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45979.334287962964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45979.334287962964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45979.334287962964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45979.334287962964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45979.334287962964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45979.334287962964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45979.334287962964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45979.334287962964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45979.334287962964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45979.334287962964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45979.334287962964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45979.334287962964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45979.334287962964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45979.334287962964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45979.334287962964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45979.334287962964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45979.334287962964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45979.334287962964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45979.334287962964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45979.334287962964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45979.334287962964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45979.334287962964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45979.334287962964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45979.334287962964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45979.334287962964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45979.334287962964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45979.334287962964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45979.334287962964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45979.334287962964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45979.334287962964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45979.334287962964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45979.334287962964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45979.334287962964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45979.334287962964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45979.334287962964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45979.334287962964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45979.334287962964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45979.334287962964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45979.334287962964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45979.334287962964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45979.334287962964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45979.334287962964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45979.334287962964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45979.334287962964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45979.334287962964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45979.334287962964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45979.334287962964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45979.334287962964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45979.334287962964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45979.334287962964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45979.334287962964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45979.334287962964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45979.334287962964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45979.334287962964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45979.334287962964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45979.334287962964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45979.334287962964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45979.334287962964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45979.334287962964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45979.334287962964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45979.334287962964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45979.334287962964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45979.334287962964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45979.334287962964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45979.334287962964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45979.334287962964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45979.334287962964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45979.334287962964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45979.334287962964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45979.334287962964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45979.334287962964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45979.334287962964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45979.334287962964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45979.334287962964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45979.334287962964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45979.334287962964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45979.334287962964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45979.334287962964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45979.334287962964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45979.334287962964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45979.334287962964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45979.334287962964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45979.334287962964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45979.334287962964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45979.334287962964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45979.334287962964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45979.334287962964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45979.334287962964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45979.334287962964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45979.334287962964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45979.334287962964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45979.334287962964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45979.334287962964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45979.334287962964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45979.334287962964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45979.334287962964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45979.334287962964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45979.334287962964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45979.334287962964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45979.334287962964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45979.334287962964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45979.334287962964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45979.334287962964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45979.334287962964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45979.334287962964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45979.334287962964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45979.334287962964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45979.334287962964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45979.334287962964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45979.334287962964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45979.334287962964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45979.334287962964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45979.334287962964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45979.334287962964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45979.334287962964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45979.334287962964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45979.334287962964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45979.334287962964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45979.334287962964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45979.334287962964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45979.334287962964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45979.334287962964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45979.334287962964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45979.334287962964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45979.334287962964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45979.334287962964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45979.334287962964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45979.334287962964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45979.334287962964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45979.334287962964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45979.334287962964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45979.334287962964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45979.334287962964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45979.334287962964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45979.334287962964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45979.334287962964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45979.334287962964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45979.334287962964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45979.334287962964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45979.334287962964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45979.334287962964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45979.334287962964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45979.334287962964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45979.334287962964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45979.334287962964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45979.334287962964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45979.334287962964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45979.334287962964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45979.334287962964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45979.334287962964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45979.334287962964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45979.334287962964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45979.334287962964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45979.334287962964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45979.334287962964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45979.334287962964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45979.334287962964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45979.334287962964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45979.334287962964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45979.334287962964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45979.334287962964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45979.334287962964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45979.334287962964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45979.334287962964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45979.334287962964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45979.334287962964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45979.334287962964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45979.334287962964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45979.334287962964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45979.334287962964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45979.334287962964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45979.334287962964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45979.334287962964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45979.334287962964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45979.334287962964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45979.334287962964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45979.334287962964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45979.334287962964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45979.334287962964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45979.334287962964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45979.334287962964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45979.334287962964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45979.334287962964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45979.334287962964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45979.334287962964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45979.334287962964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45979.334287962964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45979.334287962964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45979.334287962964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45979.334287962964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45979.334287962964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45979.334287962964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45979.334287962964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45979.334287962964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45979.334287962964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45979.334287962964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45979.334287962964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45979.334287962964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45979.334287962964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45979.334287962964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45979.334287962964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45979.334287962964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45979.334287962964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45979.334287962964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45979.334287962964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45979.334287962964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45979.334287962964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45979.334287962964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45979.334287962964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45979.334287962964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45979.334287962964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45979.334287962964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45979.334287962964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45979.334287962964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45979.334287962964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45979.334287962964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45979.334287962964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45979.334287962964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45979.334287962964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45979.334287962964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45979.334287962964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45979.334287962964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45979.334287962964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45979.334287962964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45979.334287962964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45979.334287962964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45979.334287962964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45979.334287962964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45979.334287962964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45979.334287962964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45979.334287962964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45979.334287962964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45979.334287962964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45979.334287962964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45979.334287962964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45979.334287962964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45979.334287962964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45979.334287962964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45979.334287962964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45979.334287962964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45979.334287962964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45979.334287962964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45979.334287962964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45979.334287962964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45979.334287962964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45979.334287962964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45979.334287962964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45979.334287962964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45979.334287962964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45979.334287962964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45979.334287962964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45979.334287962964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45979.334287962964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45979.334287962964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45979.334287962964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45979.334287962964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45979.334287962964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45979.334287962964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45979.334287962964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45979.334287962964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45979.334287962964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45979.334287962964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45979.334287962964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45979.334287962964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45979.334287962964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45979.334287962964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45979.334287962964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45979.334287962964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45979.334287962964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45979.334287962964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45979.334287962964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45979.334287962964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45979.334287962964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45979.334287962964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45979.334287962964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45979.334287962964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45979.334287962964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45979.334287962964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45979.334287962964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45979.334287962964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45979.334287962964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45979.334287962964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45979.334287962964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45979.334287962964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45979.334287962964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45979.334287962964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45979.334287962964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45979.334287962964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45979.334287962964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45979.334287962964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45979.334287962964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45979.334287962964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45979.334287962964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45979.334287962964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45979.334287962964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45979.334287962964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45979.334287962964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45979.334287962964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45979.334287962964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45979.334287962964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45979.334287962964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45979.334287962964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45979.334287962964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45979.334287962964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45979.334287962964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45979.334287962964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45979.334287962964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45979.334287962964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45979.334287962964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45979.334287962964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45979.334287962964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45979.334287962964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45979.334287962964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45979.334287962964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45979.334287962964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45979.334287962964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45979.334287962964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45979.334287962964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45979.334287962964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45979.334287962964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45979.334287962964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45979.334287962964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45979.334287962964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45979.334287962964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45979.334287962964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45979.334287962964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45979.334287962964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45979.334287962964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45979.334287962964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45979.334287962964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45979.334287962964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45979.334287962964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45979.334287962964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45979.334287962964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45979.334287962964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45979.334287962964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45979.334287962964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45979.334287962964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45979.334287962964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45979.334287962964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45979.334287962964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45979.334287962964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45979.334287962964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45979.334287962964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45979.334287962964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45979.334287962964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45979.334287962964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45979.334287962964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45979.334287962964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45979.334287962964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45979.334287962964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45979.334287962964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45979.334287962964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45979.334287962964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45979.334287962964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45979.334287962964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45979.334287962964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45979.334287962964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45979.334287962964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45979.334287962964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45979.334287962964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45979.334287962964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45979.334287962964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45979.334287962964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45979.334287962964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45979.334287962964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45979.334287962964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45979.334287962964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45979.334287962964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45979.334287962964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45979.334287962964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45979.334287962964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45979.334287962964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45979.334287962964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45979.334287962964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45979.334287962964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45979.334287962964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45979.334287962964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45979.334287962964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45979.334287962964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45979.334287962964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45979.334287962964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45979.334287962964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45979.334287962964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45979.334287962964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45979.334287962964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45979.334287962964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45979.334287962964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45979.334287962964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45979.334287962964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45979.334287962964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45979.334287962964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45979.334287962964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45979.334287962964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45979.334287962964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45979.334287962964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45979.334287962964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45979.334287962964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45979.334287962964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45979.334287962964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45979.334287962964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45979.334287962964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45979.334287962964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45979.334287962964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45979.334287962964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45979.334287962964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45979.334287962964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45979.334287962964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45979.334287962964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45979.334287962964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45979.334287962964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45979.334287962964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45979.334287962964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45979.334287962964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45979.334287962964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45979.334287962964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45979.334287962964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45979.334287962964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45979.334287962964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45979.334287962964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45979.334287962964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45979.334287962964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45979.334287962964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45979.334287962964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45979.334287962964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45979.334287962964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45979.334287962964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45979.334287962964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45979.334287962964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45979.334287962964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45979.334287962964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45979.334287962964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45979.334287962964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45979.334287962964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45979.334287962964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45979.334287962964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45979.334287962964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45979.334287962964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45979.334287962964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45979.334287962964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45979.334287962964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45979.334287962964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45979.334287962964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45979.334287962964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45979.334287962964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45979.334287962964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45979.334287962964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45979.334287962964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45979.334287962964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45979.334287962964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45979.334287962964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45979.334287962964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45979.334287962964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45979.334287962964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45979.334287962964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45979.334287962964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45979.334287962964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45979.334287962964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45979.334287962964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45979.334287962964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45979.334287962964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45979.334287962964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45979.334287962964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45979.334287962964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45979.334287962964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45979.334287962964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45979.334287962964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45979.334287962964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45979.334287962964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45979.334287962964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45979.334287962964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45979.334287962964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45979.334287962964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45979.334287962964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45979.334287962964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45979.334287962964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45979.334287962964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45979.334287962964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45979.334287962964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45979.334287962964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45979.334287962964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45979.334287962964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45979.334287962964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45979.334287962964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45979.334287962964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45979.334287962964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45979.334287962964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45979.334287962964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45979.334287962964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45979.334287962964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45979.334287962964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45979.334287962964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45979.334287962964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45979.334287962964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45979.334287962964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45979.334287962964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45979.334287962964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45979.334287962964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45979.334287962964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45979.334287962964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45979.334287962964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45979.334287962964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45979.334287962964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45979.334287962964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45979.334287962964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45979.334287962964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45979.334287962964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45979.334287962964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45979.334287962964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45979.334287962964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45979.334287962964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45979.334287962964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45979.334287962964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45979.334287962964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45979.334287962964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45979.334287962964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45979.334287962964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45979.334287962964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45979.334287962964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45979.334287962964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45979.334287962964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45979.334287962964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45979.334287962964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45979.334287962964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45979.334287962964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45979.334287962964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45979.334287962964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45979.334287962964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45979.334287962964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45979.334287962964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45979.334287962964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45979.334287962964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45979.334287962964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45979.334287962964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45979.334287962964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45979.334287962964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45979.334287962964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45979.334287962964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45979.334287962964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45979.334287962964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45979.334287962964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45979.334287962964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45979.334287962964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45979.334287962964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45979.334287962964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45979.334287962964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45979.334287962964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45979.334287962964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45979.334287962964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45979.334287962964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45979.334287962964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45979.334287962964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45979.334287962964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45979.334287962964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45979.334287962964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45979.334287962964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45979.334287962964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45979.334287962964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45979.334287962964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45979.334287962964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45979.334287962964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45979.334287962964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45979.334287962964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45979.334287962964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45979.334287962964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45979.334287962964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45979.334287962964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45979.334287962964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45979.334287962964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45979.334287962964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45979.334287962964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45979.334287962964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45979.334287962964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45979.334287962964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45979.334287962964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45979.334287962964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45979.334287962964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45979.334287962964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45979.334287962964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45979.334287962964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45979.334287962964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45979.334287962964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45979.334287962964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45979.334287962964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45979.334287962964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45979.334287962964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45979.334287962964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45979.334287962964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45979.334287962964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45979.334287962964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45979.334287962964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45979.334287962964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45979.334287962964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45979.334287962964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45979.334287962964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45979.334287962964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45979.334287962964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45979.334287962964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45979.334287962964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45979.334287962964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45979.334287962964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45979.334287962964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45979.334287962964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45979.334287962964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45979.334287962964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45979.334287962964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45979.334287962964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45979.334287962964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45979.334287962964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45979.334287962964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45979.334287962964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45979.334287962964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45979.334287962964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45979.334287962964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45979.334287962964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45979.334287962964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45979.334287962964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45979.334287962964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45979.334287962964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45979.334287962964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45979.334287962964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45979.334287962964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45979.334287962964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45979.334287962964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45979.334287962964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45979.334287962964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45979.334287962964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45979.334287962964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45979.334287962964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45979.334287962964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45979.334287962964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45979.334287962964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45979.334287962964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45979.334287962964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45979.334287962964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45979.334287962964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45979.334287962964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45979.334287962964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45979.334287962964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45979.334287962964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45979.334287962964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45979.334287962964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45979.334287962964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45979.334287962964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45979.334287962964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45979.334287962964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45979.334287962964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45979.334287962964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45979.334287962964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45979.334287962964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45979.334287962964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45979.334287962964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45979.334287962964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45979.334287962964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45979.334287962964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45979.334287962964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45979.334287962964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45979.334287962964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45979.334287962964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45979.334287962964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45979.334287962964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45979.334287962964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45979.334287962964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45979.334287962964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45979.334287962964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45979.334287962964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45979.334287962964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45979.334287962964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45979.334287962964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45979.334287962964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45979.334287962964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45979.334287962964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45979.334287962964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45979.334287962964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45979.334287962964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45979.334287962964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45979.334287962964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45979.334287962964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45979.334287962964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45979.334287962964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45979.334287962964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45979.334287962964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45979.334287962964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45979.334287962964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45979.334287962964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45979.334287962964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45979.334287962964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45979.334287962964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45979.334287962964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45979.334287962964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45979.334287962964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45979.334287962964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45979.334287962964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45979.334287962964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45979.334287962964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45979.334287962964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45979.334287962964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45979.334287962964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45979.334287962964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45979.334287962964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45979.334287962964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45979.334287962964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45979.334287962964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45979.334287962964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45979.334287962964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45979.334287962964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45979.334287962964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45979.334287962964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45979.334287962964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45979.334287962964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45979.334287962964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45979.334287962964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45979.334287962964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45979.334287962964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45979.334287962964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45979.334287962964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45979.334287962964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45979.334287962964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45979.334287962964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45979.334287962964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45979.334287962964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45979.334287962964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45979.334287962964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45979.334287962964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45979.334287962964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45979.334287962964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45979.334287962964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45979.334287962964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45979.334287962964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45979.334287962964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45979.334287962964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45979.334287962964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45979.334287962964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45979.334287962964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45979.334287962964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45979.334287962964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45979.334287962964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45979.334287962964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45979.334287962964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45979.334287962964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45979.334287962964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45979.334287962964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45979.334287962964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45979.334287962964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45979.334287962964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45979.334287962964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45979.334287962964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45979.334287962964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45979.334287962964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45979.334287962964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45979.334287962964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45979.334287962964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45979.334287962964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45979.334287962964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45979.334287962964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45979.334287962964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45979.334287962964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45979.334287962964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45979.334287962964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45979.334287962964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45979.334287962964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45979.334287962964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45979.334287962964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45979.334287962964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45979.334287962964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45979.334287962964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45979.334287962964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45979.334287962964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45979.334287962964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45979.334287962964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45979.334287962964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45979.334287962964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45979.334287962964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45979.334287962964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45979.334287962964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45979.334287962964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45979.334287962964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45979.334287962964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45979.334287962964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45979.334287962964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45979.334287962964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45979.334287962964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45979.334287962964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45979.334287962964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45979.334287962964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45979.334287962964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45979.334287962964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45979.334287962964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45979.334287962964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45979.334287962964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45979.334287962964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45979.334287962964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45979.334287962964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45979.334287962964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45979.334287962964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45979.334287962964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45979.334287962964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45979.334287962964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45979.334287962964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45979.334287962964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45979.334287962964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45979.334287962964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45979.334287962964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45979.334287962964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45979.334287962964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45979.334287962964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45979.334287962964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45979.334287962964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45979.334287962964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45979.334287962964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45979.334287962964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45979.334287962964</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4"/>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275.85357037036738</v>
      </c>
      <c r="H2" s="95">
        <v>45703.474768518521</v>
      </c>
      <c r="I2" s="95" t="str">
        <f>IFERROR(VLOOKUP(D2,DB!A:F,6,0),"")</f>
        <v>SCECO</v>
      </c>
      <c r="J2" s="95" t="str">
        <f>IFERROR(VLOOKUP(D2,DB!A:G,7,0),"")</f>
        <v>Dead</v>
      </c>
      <c r="K2" s="97" t="s">
        <v>39110</v>
      </c>
      <c r="L2" s="91" t="str">
        <f>IFERROR(VLOOKUP(D2,DB!A:I,9,0),"")</f>
        <v>Latis</v>
      </c>
    </row>
    <row r="3" spans="1:16" ht="15" customHeight="1">
      <c r="A3" s="113" t="s">
        <v>39111</v>
      </c>
      <c r="B3" s="91" t="str">
        <f>IFERROR(VLOOKUP(D3,DB!A:K,11,0),"")</f>
        <v>R4</v>
      </c>
      <c r="C3" s="93">
        <v>2</v>
      </c>
      <c r="D3" s="91" t="s">
        <v>36418</v>
      </c>
      <c r="E3" s="94" t="s">
        <v>39021</v>
      </c>
      <c r="F3" s="95">
        <v>45979.138888888891</v>
      </c>
      <c r="G3" s="96">
        <f ca="1">IFERROR(NOW()-F3,"")</f>
        <v>0.195399074073066</v>
      </c>
      <c r="H3" s="95">
        <v>45979.120416666665</v>
      </c>
      <c r="I3" s="95" t="str">
        <f>IFERROR(VLOOKUP(D3,DB!A:F,6,0),"")</f>
        <v>Generator-SG</v>
      </c>
      <c r="J3" s="113" t="str">
        <f>IFERROR(VLOOKUP(D3,DB!A:G,7,0),"")</f>
        <v>No BB Shifted</v>
      </c>
      <c r="K3" s="97" t="s">
        <v>39112</v>
      </c>
      <c r="L3" s="91" t="str">
        <f>IFERROR(VLOOKUP(D3,DB!A:I,9,0),"")</f>
        <v>Latis</v>
      </c>
    </row>
    <row r="4" spans="1:16" ht="15" customHeight="1">
      <c r="A4" s="113"/>
      <c r="B4" s="91" t="str">
        <f>IFERROR(VLOOKUP(D4,DB!A:K,11,0),"")</f>
        <v/>
      </c>
      <c r="C4" s="93"/>
      <c r="D4" s="91"/>
      <c r="E4" s="94"/>
      <c r="F4" s="95"/>
      <c r="G4" s="96">
        <f ca="1">IFERROR(NOW()-F4,"")</f>
        <v>45979.334287962964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45979.334287962964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45979.334287962964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45979.334287962964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45979.334287962964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45979.334287962964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45979.334287962964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45979.334287962964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45979.334287962964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45979.334287962964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45979.334287962964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45979.334287962964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45979.334287962964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45979.334287962964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45979.334287962964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45979.334287962964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45979.334287962964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ref="G21:G84" ca="1" si="0">IFERROR(NOW()-F21,"")</f>
        <v>45979.334287962964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45979.334287962964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45979.334287962964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45979.334287962964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45979.334287962964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45979.334287962964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45979.334287962964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45979.334287962964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45979.334287962964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45979.334287962964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45979.334287962964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45979.334287962964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45979.334287962964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45979.334287962964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45979.334287962964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45979.334287962964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45979.334287962964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45979.334287962964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45979.334287962964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45979.334287962964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45979.334287962964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45979.334287962964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45979.334287962964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45979.334287962964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45979.334287962964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45979.334287962964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45979.334287962964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45979.334287962964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45979.334287962964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45979.334287962964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45979.334287962964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45979.334287962964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45979.334287962964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45979.334287962964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45979.334287962964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45979.334287962964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45979.334287962964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45979.334287962964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45979.334287962964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45979.334287962964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45979.334287962964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45979.334287962964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45979.334287962964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45979.334287962964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45979.334287962964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45979.334287962964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45979.334287962964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45979.334287962964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45979.334287962964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45979.334287962964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45979.334287962964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45979.334287962964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45979.334287962964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45979.334287962964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45979.334287962964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45979.334287962964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45979.334287962964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45979.334287962964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45979.334287962964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45979.334287962964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45979.334287962964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45979.334287962964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45979.334287962964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45979.334287962964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ref="G85:G148" ca="1" si="1">IFERROR(NOW()-F85,"")</f>
        <v>45979.334287962964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45979.334287962964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45979.334287962964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45979.334287962964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45979.334287962964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45979.334287962964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45979.334287962964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45979.334287962964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45979.334287962964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45979.334287962964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45979.334287962964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45979.334287962964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45979.334287962964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45979.334287962964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45979.334287962964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45979.334287962964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45979.334287962964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45979.334287962964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45979.334287962964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45979.334287962964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45979.334287962964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45979.334287962964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45979.334287962964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45979.334287962964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45979.334287962964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45979.334287962964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45979.334287962964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45979.334287962964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45979.334287962964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45979.334287962964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45979.334287962964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45979.334287962964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45979.334287962964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45979.334287962964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45979.334287962964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45979.334287962964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45979.334287962964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45979.334287962964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45979.334287962964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45979.334287962964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45979.334287962964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45979.334287962964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45979.334287962964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45979.334287962964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45979.334287962964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45979.334287962964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45979.334287962964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45979.334287962964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45979.334287962964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45979.334287962964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45979.334287962964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45979.334287962964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45979.334287962964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45979.334287962964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45979.334287962964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45979.334287962964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45979.334287962964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45979.334287962964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45979.334287962964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45979.334287962964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45979.334287962964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45979.334287962964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45979.334287962964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45979.334287962964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ref="G149:G212" ca="1" si="2">IFERROR(NOW()-F149,"")</f>
        <v>45979.334287962964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45979.334287962964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45979.334287962964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45979.334287962964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45979.334287962964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45979.334287962964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45979.334287962964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45979.334287962964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45979.334287962964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45979.334287962964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45979.334287962964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45979.334287962964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45979.334287962964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45979.334287962964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45979.334287962964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45979.334287962964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45979.334287962964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45979.334287962964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45979.334287962964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45979.334287962964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45979.334287962964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45979.334287962964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45979.334287962964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45979.334287962964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45979.334287962964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45979.334287962964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45979.334287962964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45979.334287962964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45979.334287962964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45979.334287962964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45979.334287962964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45979.334287962964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45979.334287962964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45979.334287962964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45979.334287962964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45979.334287962964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45979.334287962964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45979.334287962964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45979.334287962964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45979.334287962964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45979.334287962964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45979.334287962964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45979.334287962964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45979.334287962964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45979.334287962964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45979.334287962964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45979.334287962964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45979.334287962964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45979.334287962964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45979.334287962964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45979.334287962964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45979.334287962964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45979.334287962964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45979.334287962964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45979.334287962964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45979.334287962964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45979.334287962964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45979.334287962964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45979.334287962964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45979.334287962964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45979.334287962964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45979.334287962964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45979.334287962964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45979.334287962964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ref="G213:G276" ca="1" si="3">IFERROR(NOW()-F213,"")</f>
        <v>45979.334287962964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45979.334287962964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45979.334287962964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45979.334287962964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45979.334287962964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45979.334287962964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45979.334287962964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45979.334287962964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45979.334287962964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45979.334287962964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45979.334287962964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45979.334287962964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45979.334287962964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45979.334287962964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45979.334287962964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45979.334287962964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45979.334287962964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45979.334287962964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45979.334287962964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45979.334287962964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45979.334287962964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45979.334287962964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45979.334287962964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45979.334287962964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45979.334287962964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45979.334287962964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45979.334287962964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45979.334287962964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45979.334287962964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45979.334287962964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45979.334287962964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45979.334287962964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45979.334287962964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45979.334287962964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45979.334287962964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45979.334287962964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45979.334287962964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45979.334287962964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45979.334287962964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45979.334287962964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45979.334287962964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45979.334287962964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45979.334287962964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45979.334287962964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45979.334287962964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45979.334287962964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45979.334287962964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45979.334287962964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45979.334287962964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45979.334287962964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45979.334287962964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45979.334287962964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45979.334287962964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45979.334287962964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45979.334287962964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45979.334287962964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45979.334287962964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45979.334287962964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45979.334287962964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45979.334287962964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45979.334287962964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45979.334287962964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45979.334287962964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45979.334287962964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ref="G277:G340" ca="1" si="4">IFERROR(NOW()-F277,"")</f>
        <v>45979.334287962964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45979.334287962964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45979.334287962964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45979.334287962964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45979.334287962964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45979.334287962964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45979.334287962964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45979.334287962964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45979.334287962964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45979.334287962964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45979.334287962964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45979.334287962964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45979.334287962964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45979.334287962964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45979.334287962964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45979.334287962964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45979.334287962964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45979.334287962964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45979.334287962964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45979.334287962964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45979.334287962964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45979.334287962964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45979.334287962964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45979.334287962964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45979.334287962964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45979.334287962964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45979.334287962964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45979.334287962964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45979.334287962964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45979.334287962964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45979.334287962964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45979.334287962964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45979.334287962964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45979.334287962964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45979.334287962964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45979.334287962964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45979.334287962964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45979.334287962964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45979.334287962964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45979.334287962964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45979.334287962964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45979.334287962964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45979.334287962964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45979.334287962964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45979.334287962964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45979.334287962964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45979.334287962964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45979.334287962964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45979.334287962964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45979.334287962964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45979.334287962964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45979.334287962964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45979.334287962964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45979.334287962964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45979.334287962964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45979.334287962964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45979.334287962964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45979.334287962964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45979.334287962964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45979.334287962964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45979.334287962964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45979.334287962964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45979.334287962964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45979.334287962964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ref="G341:G404" ca="1" si="5">IFERROR(NOW()-F341,"")</f>
        <v>45979.334287962964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45979.334287962964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45979.334287962964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45979.334287962964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45979.334287962964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45979.334287962964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45979.334287962964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45979.334287962964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45979.334287962964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45979.334287962964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45979.334287962964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45979.334287962964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45979.334287962964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45979.334287962964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45979.334287962964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45979.334287962964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45979.334287962964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45979.334287962964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45979.334287962964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45979.334287962964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45979.334287962964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45979.334287962964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45979.334287962964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45979.334287962964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45979.334287962964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45979.334287962964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45979.334287962964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45979.334287962964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45979.334287962964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45979.334287962964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45979.334287962964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45979.334287962964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45979.334287962964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45979.334287962964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45979.334287962964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45979.334287962964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45979.334287962964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45979.334287962964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45979.334287962964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45979.334287962964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45979.334287962964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45979.334287962964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45979.334287962964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45979.334287962964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45979.334287962964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45979.334287962964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45979.334287962964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45979.334287962964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45979.334287962964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45979.334287962964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45979.334287962964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45979.334287962964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45979.334287962964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45979.334287962964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45979.334287962964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45979.334287962964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45979.334287962964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45979.334287962964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45979.334287962964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45979.334287962964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45979.334287962964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45979.334287962964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45979.334287962964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45979.334287962964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ref="G405:G468" ca="1" si="6">IFERROR(NOW()-F405,"")</f>
        <v>45979.334287962964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45979.334287962964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45979.334287962964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45979.334287962964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45979.334287962964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45979.334287962964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45979.334287962964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45979.334287962964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45979.334287962964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45979.334287962964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45979.334287962964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45979.334287962964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45979.334287962964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45979.334287962964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45979.334287962964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45979.334287962964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45979.334287962964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45979.334287962964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45979.334287962964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45979.334287962964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45979.334287962964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45979.334287962964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45979.334287962964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45979.334287962964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45979.334287962964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45979.334287962964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45979.334287962964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45979.334287962964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45979.334287962964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45979.334287962964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45979.334287962964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45979.334287962964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45979.334287962964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45979.334287962964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45979.334287962964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45979.334287962964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45979.334287962964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45979.334287962964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45979.334287962964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45979.334287962964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45979.334287962964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45979.334287962964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45979.334287962964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45979.334287962964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45979.334287962964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45979.334287962964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45979.334287962964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45979.334287962964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45979.334287962964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45979.334287962964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45979.334287962964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45979.334287962964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45979.334287962964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45979.334287962964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45979.334287962964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45979.334287962964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45979.334287962964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45979.334287962964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45979.334287962964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45979.334287962964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45979.334287962964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45979.334287962964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45979.334287962964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45979.334287962964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ref="G469:G514" ca="1" si="7">IFERROR(NOW()-F469,"")</f>
        <v>45979.334287962964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45979.334287962964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45979.334287962964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45979.334287962964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45979.334287962964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45979.334287962964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45979.334287962964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45979.334287962964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45979.334287962964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45979.334287962964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45979.334287962964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45979.334287962964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45979.334287962964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45979.334287962964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45979.334287962964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45979.334287962964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45979.334287962964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45979.334287962964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45979.334287962964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45979.334287962964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45979.334287962964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45979.334287962964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45979.334287962964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45979.334287962964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45979.334287962964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45979.334287962964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45979.334287962964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45979.334287962964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45979.334287962964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45979.334287962964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45979.334287962964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45979.334287962964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45979.334287962964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45979.334287962964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45979.334287962964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45979.334287962964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45979.334287962964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45979.334287962964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45979.334287962964</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45979.334287962964</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45979.334287962964</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45979.334287962964</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45979.334287962964</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45979.334287962964</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45979.334287962964</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45979.334287962964</v>
      </c>
      <c r="H514" s="95"/>
      <c r="I514" s="113" t="str">
        <f>IFERROR(VLOOKUP(D514,DB!A:F,6,0),"")</f>
        <v/>
      </c>
      <c r="J514" s="113" t="str">
        <f>IFERROR(VLOOKUP(D514,DB!A:G,7,0),"")</f>
        <v/>
      </c>
      <c r="K514" s="97"/>
      <c r="L514" s="91" t="str">
        <f>IFERROR(VLOOKUP(D514,DB!A:I,9,0),"")</f>
        <v/>
      </c>
    </row>
  </sheetData>
  <dataValidations count="2">
    <dataValidation allowBlank="1" showInputMessage="1" showErrorMessage="1" sqref="E1" xr:uid="{A4F81451-56CC-4543-9497-104C4E44EE4B}"/>
    <dataValidation type="list" allowBlank="1" showInputMessage="1" showErrorMessage="1" sqref="E2:E5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87.502227777775261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53.145410648146935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30.673176851851167</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ca="1">IFERROR(NOW()-F5,"")</f>
        <v>1.8194847222257522</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35"/>
      <c r="G6" s="111">
        <f ca="1">IFERROR(NOW()-F6,"")</f>
        <v>45979.334287962964</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45979.334287962964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45979.334287962964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45979.334287962964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45979.334287962964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45979.334287962964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45979.334287962964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45979.334287962964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45979.334287962964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45979.334287962964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45979.334287962964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45979.334287962964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45979.334287962964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45979.334287962964</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45979.334287962964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45979.334287962964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45979.334287962964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45979.334287962964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45979.334287962964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45979.334287962964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45979.334287962964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45979.334287962964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45979.334287962964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45979.334287962964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45979.334287962964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45979.334287962964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45979.334287962964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45979.334287962964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45979.334287962964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45979.334287962964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45979.334287962964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45979.334287962964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45979.334287962964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45979.334287962964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45979.334287962964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45979.334287962964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45979.334287962964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45979.334287962964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45979.334287962964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45979.334287962964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45979.334287962964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45979.334287962964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45979.334287962964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45979.334287962964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45979.334287962964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45979.334287962964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45979.334287962964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45979.334287962964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45979.334287962964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45979.334287962964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45979.334287962964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45979.334287962964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45979.334287962964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45979.334287962964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45979.334287962964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45979.334287962964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45979.334287962964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45979.334287962964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45979.334287962964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45979.334287962964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45979.334287962964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45979.334287962964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45979.334287962964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45979.334287962964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45979.334287962964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45979.334287962964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45979.334287962964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45979.334287962964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45979.334287962964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45979.334287962964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45979.334287962964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45979.334287962964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45979.334287962964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45979.334287962964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45979.334287962964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45979.334287962964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45979.334287962964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45979.334287962964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45979.334287962964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45979.334287962964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45979.334287962964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45979.334287962964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45979.334287962964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45979.334287962964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45979.334287962964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45979.334287962964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45979.334287962964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45979.334287962964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45979.334287962964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45979.334287962964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45979.334287962964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45979.334287962964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45979.334287962964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45979.334287962964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45979.334287962964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45979.334287962964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45979.334287962964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45979.334287962964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45979.334287962964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45979.334287962964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45979.334287962964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45979.334287962964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45979.334287962964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45979.334287962964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45979.334287962964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45979.334287962964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45979.334287962964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45979.334287962964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45979.334287962964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45979.334287962964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45979.334287962964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45979.334287962964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45979.334287962964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45979.334287962964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45979.334287962964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45979.334287962964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45979.334287962964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45979.334287962964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45979.334287962964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45979.334287962964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45979.334287962964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45979.334287962964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45979.334287962964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45979.334287962964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45979.334287962964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45979.334287962964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45979.334287962964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45979.334287962964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45979.334287962964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45979.334287962964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45979.334287962964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45979.334287962964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45979.334287962964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45979.334287962964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45979.334287962964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45979.334287962964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45979.334287962964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45979.334287962964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45979.334287962964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45979.334287962964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45979.334287962964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45979.334287962964</v>
      </c>
      <c r="H147" s="109"/>
      <c r="I147" s="109" t="str">
        <f>IFERROR(VLOOKUP(D147,DB!A:F,6,0),"")</f>
        <v/>
      </c>
      <c r="J147" s="109" t="str">
        <f>IFERROR(VLOOKUP(D147,DB!A:G,7,0),"")</f>
        <v/>
      </c>
      <c r="K147" s="109"/>
      <c r="L147" s="109" t="str">
        <f>IFERROR(VLOOKUP(D147,DB!A:I,9,0),"")</f>
        <v/>
      </c>
    </row>
    <row r="148" spans="1:12">
      <c r="A148" s="138"/>
      <c r="B148" s="138" t="str">
        <f>IFERROR(VLOOKUP(D148,DB!A:K,11,0),"")</f>
        <v/>
      </c>
      <c r="C148" s="138"/>
      <c r="D148" s="138"/>
      <c r="E148" s="138"/>
      <c r="F148" s="139"/>
      <c r="G148" s="111">
        <f ca="1">IFERROR(NOW()-F148,"")</f>
        <v>45979.334287962964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45979.334287962964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45979.334287962964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45979.334287962964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45979.334287962964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45979.334287962964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45979.334287962964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45979.334287962964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45979.334287962964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45979.334287962964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45979.334287962964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45979.334287962964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45979.334287962964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45979.334287962964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45979.334287962964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45979.334287962964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45979.334287962964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45979.334287962964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45979.334287962964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45979.334287962964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45979.334287962964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45979.334287962964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45979.334287962964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45979.334287962964</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45979.334287962964</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45979.334287962964</v>
      </c>
      <c r="H173" s="139"/>
      <c r="I173" s="138" t="str">
        <f>IFERROR(VLOOKUP(D173,DB!A:F,6,0),"")</f>
        <v/>
      </c>
      <c r="J173" s="138" t="str">
        <f>IFERROR(VLOOKUP(D173,DB!A:G,7,0),"")</f>
        <v/>
      </c>
      <c r="K173" s="138"/>
      <c r="L173" s="138" t="str">
        <f>IFERROR(VLOOKUP(D173,DB!A:I,9,0),"")</f>
        <v/>
      </c>
    </row>
    <row r="174" spans="1:12">
      <c r="A174" s="138"/>
      <c r="B174" s="138" t="str">
        <f>IFERROR(VLOOKUP(D174,DB!A:K,11,0),"")</f>
        <v/>
      </c>
      <c r="C174" s="138"/>
      <c r="D174" s="138"/>
      <c r="E174" s="138"/>
      <c r="F174" s="139"/>
      <c r="G174" s="111">
        <f ca="1">IFERROR(NOW()-F174,"")</f>
        <v>45979.334287962964</v>
      </c>
      <c r="H174" s="139"/>
      <c r="I174" s="138" t="str">
        <f>IFERROR(VLOOKUP(D174,DB!A:F,6,0),"")</f>
        <v/>
      </c>
      <c r="J174" s="138" t="str">
        <f>IFERROR(VLOOKUP(D174,DB!A:G,7,0),"")</f>
        <v/>
      </c>
      <c r="K174" s="138"/>
      <c r="L174" s="138" t="str">
        <f>IFERROR(VLOOKUP(D174,DB!A:I,9,0),"")</f>
        <v/>
      </c>
    </row>
    <row r="175" spans="1:12">
      <c r="A175" s="138"/>
      <c r="B175" s="138" t="str">
        <f>IFERROR(VLOOKUP(D175,DB!A:K,11,0),"")</f>
        <v/>
      </c>
      <c r="C175" s="138"/>
      <c r="D175" s="138"/>
      <c r="E175" s="138"/>
      <c r="F175" s="139"/>
      <c r="G175" s="111">
        <f ca="1">IFERROR(NOW()-F175,"")</f>
        <v>45979.334287962964</v>
      </c>
      <c r="H175" s="139"/>
      <c r="I175" s="138" t="str">
        <f>IFERROR(VLOOKUP(D175,DB!A:F,6,0),"")</f>
        <v/>
      </c>
      <c r="J175" s="138" t="str">
        <f>IFERROR(VLOOKUP(D175,DB!A:G,7,0),"")</f>
        <v/>
      </c>
      <c r="K175" s="138"/>
      <c r="L175" s="138"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45979.334287962964</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45979.334287962964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45979.334287962964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45979.334287962964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45979.334287962964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45979.334287962964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45979.334287962964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45979.334287962964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45979.334287962964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45979.334287962964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45979.334287962964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45979.334287962964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45979.334287962964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45979.334287962964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45979.334287962964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45979.334287962964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45979.334287962964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45979.334287962964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45979.334287962964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45979.334287962964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45979.334287962964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45979.334287962964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45979.334287962964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45979.334287962964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45979.334287962964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45979.334287962964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45979.334287962964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45979.334287962964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45979.334287962964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45979.334287962964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45979.334287962964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45979.334287962964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45979.334287962964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45979.334287962964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45979.334287962964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45979.334287962964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45979.334287962964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45979.334287962964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45979.334287962964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45979.334287962964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45979.334287962964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45979.334287962964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45979.334287962964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45979.334287962964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45979.334287962964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45979.334287962964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45979.334287962964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45979.334287962964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45979.334287962964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45979.334287962964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45979.334287962964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45979.334287962964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45979.334287962964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45979.334287962964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45979.334287962964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45979.334287962964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45979.334287962964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45979.334287962964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45979.334287962964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45979.334287962964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45979.334287962964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45979.334287962964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45979.334287962964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45979.334287962964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45979.334287962964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45979.334287962964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45979.334287962964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45979.334287962964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45979.334287962964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45979.334287962964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45979.334287962964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45979.334287962964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45979.334287962964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45979.334287962964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45979.334287962964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45979.334287962964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45979.334287962964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45979.334287962964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45979.334287962964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45979.334287962964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45979.334287962964</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2025-11-18T05:03:25Z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